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autoCompressPictures="0"/>
  <mc:AlternateContent xmlns:mc="http://schemas.openxmlformats.org/markup-compatibility/2006">
    <mc:Choice Requires="x15">
      <x15ac:absPath xmlns:x15ac="http://schemas.microsoft.com/office/spreadsheetml/2010/11/ac" url="C:\Users\elion\Documents\CMP\Conservation Audit Tool\FINAL\"/>
    </mc:Choice>
  </mc:AlternateContent>
  <xr:revisionPtr revIDLastSave="0" documentId="13_ncr:1_{66D31C23-4547-434B-853A-DB1E6C7A59FF}" xr6:coauthVersionLast="34" xr6:coauthVersionMax="34" xr10:uidLastSave="{00000000-0000-0000-0000-000000000000}"/>
  <workbookProtection workbookAlgorithmName="SHA-512" workbookHashValue="kETUsoR3nalHtBy9Ao9Y8xoZkVA/mBI4PPLmpEpsi9blyXtOtbQ1qVTeuvSlLjUKhQWxAJsuLyVY65+g2KU/Xw==" workbookSaltValue="ia9Tbmi/n8oD7n85gj5CqQ==" workbookSpinCount="100000" lockStructure="1"/>
  <bookViews>
    <workbookView xWindow="0" yWindow="0" windowWidth="20520" windowHeight="9180" tabRatio="886" xr2:uid="{00000000-000D-0000-FFFF-FFFF00000000}"/>
  </bookViews>
  <sheets>
    <sheet name="Cover Page" sheetId="1" r:id="rId1"/>
    <sheet name="Introduction" sheetId="2" r:id="rId2"/>
    <sheet name="Instructions" sheetId="3" r:id="rId3"/>
    <sheet name="AUDIT SUBJECT" sheetId="4" r:id="rId4"/>
    <sheet name="AUDIT TOOL" sheetId="5" r:id="rId5"/>
    <sheet name="REPORT" sheetId="6" r:id="rId6"/>
    <sheet name="SUPPORTING GUIDANCE" sheetId="7" r:id="rId7"/>
    <sheet name="Whether to Audit " sheetId="8" r:id="rId8"/>
    <sheet name="Type of Audit" sheetId="9" r:id="rId9"/>
    <sheet name="Audit Process" sheetId="10" r:id="rId10"/>
    <sheet name="Audits v Evals v Learning" sheetId="11" r:id="rId11"/>
    <sheet name="Auditing Orgs" sheetId="12" r:id="rId12"/>
    <sheet name="Auditing Thematic" sheetId="13" r:id="rId13"/>
    <sheet name="APPENDICES" sheetId="15" r:id="rId14"/>
    <sheet name="Acronyms" sheetId="16" r:id="rId15"/>
    <sheet name="Glossary" sheetId="17" r:id="rId16"/>
    <sheet name="References" sheetId="19" r:id="rId17"/>
    <sheet name="DO NOT EDIT" sheetId="20" r:id="rId18"/>
  </sheets>
  <definedNames>
    <definedName name="_ftn1" localSheetId="4">'AUDIT TOOL'!$B$68</definedName>
    <definedName name="_Hlk505596229" localSheetId="0">'Cover Page'!$C$2</definedName>
    <definedName name="_Toc505334113" localSheetId="9">'Audit Process'!$B$21</definedName>
    <definedName name="_Toc505334115" localSheetId="9">'Audit Process'!$B$37</definedName>
    <definedName name="_Toc505334119" localSheetId="16">References!$B$2</definedName>
    <definedName name="_Toc505334123" localSheetId="10">'Audits v Evals v Learning'!$B$2</definedName>
    <definedName name="_xlnm.Print_Area" localSheetId="14">Acronyms!$B$2:$C$27</definedName>
    <definedName name="_xlnm.Print_Area" localSheetId="9">'Audit Process'!$B$2:$C$47</definedName>
    <definedName name="_xlnm.Print_Area" localSheetId="12">'Auditing Thematic'!$B$2:$C$33</definedName>
    <definedName name="_xlnm.Print_Area" localSheetId="10">'Audits v Evals v Learning'!$B$2:$F$7</definedName>
    <definedName name="_xlnm.Print_Area" localSheetId="0">'Cover Page'!$B$2:$C$58</definedName>
    <definedName name="_xlnm.Print_Area" localSheetId="15">Glossary!$B$2:$B$32</definedName>
    <definedName name="_xlnm.Print_Area" localSheetId="2">Instructions!$B$2:$C$23</definedName>
    <definedName name="_xlnm.Print_Area" localSheetId="1">Introduction!$B$2:$E$22</definedName>
    <definedName name="_xlnm.Print_Area" localSheetId="5">REPORT!$B$3:$F$55</definedName>
    <definedName name="_xlnm.Print_Area" localSheetId="8">'Type of Audit'!$B$2:$D$11</definedName>
    <definedName name="_xlnm.Print_Area" localSheetId="7">'Whether to Audit '!$B$2:$F$52</definedName>
    <definedName name="_xlnm.Print_Titles" localSheetId="4">'AUDIT TOOL'!$2:$4</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C2" i="6" l="1"/>
  <c r="C3" i="6"/>
  <c r="C2" i="5"/>
  <c r="C3" i="5"/>
  <c r="B23" i="3"/>
  <c r="B22" i="3"/>
  <c r="B21" i="3"/>
  <c r="B20" i="3"/>
  <c r="B19" i="3"/>
  <c r="B18" i="3"/>
  <c r="B17" i="3"/>
  <c r="B16" i="3"/>
  <c r="B15" i="3"/>
  <c r="B11" i="3"/>
  <c r="B10" i="3"/>
  <c r="B9" i="3"/>
  <c r="B8" i="3"/>
  <c r="B7" i="3"/>
  <c r="B6" i="3"/>
  <c r="B5" i="3"/>
  <c r="C7" i="6"/>
  <c r="F2" i="6"/>
  <c r="F2" i="5"/>
  <c r="C25" i="6"/>
  <c r="C24" i="6"/>
  <c r="C22" i="6"/>
  <c r="C21" i="6"/>
  <c r="C20" i="6"/>
  <c r="C18" i="6"/>
  <c r="C17" i="6"/>
  <c r="C16" i="6"/>
  <c r="C14" i="6"/>
  <c r="C13" i="6"/>
  <c r="C12" i="6"/>
  <c r="C10" i="6"/>
  <c r="C9" i="6"/>
  <c r="C8" i="6"/>
</calcChain>
</file>

<file path=xl/sharedStrings.xml><?xml version="1.0" encoding="utf-8"?>
<sst xmlns="http://schemas.openxmlformats.org/spreadsheetml/2006/main" count="747" uniqueCount="694">
  <si>
    <t>AUDIT TOOL INSTRUCTIONS</t>
  </si>
  <si>
    <t>INTRODUCTION</t>
  </si>
  <si>
    <t xml:space="preserve">CONSERVATION AUDITS: ASSESSING ALIGNMENT OF PROGRAMS WITH INDUSTRY-STANDARD BEST DESIGN AND MANAGEMENT PRACTICES </t>
  </si>
  <si>
    <t xml:space="preserve">Steps </t>
  </si>
  <si>
    <t>Using the audit tool is very straightforward and involves the following steps:</t>
  </si>
  <si>
    <t>Background</t>
  </si>
  <si>
    <t xml:space="preserve">          Conservation audits can be performed on programs of any scale, from individual projects to local, site-based conservation efforts to region-wide geographic programs to programs focused on a particular theme of work (e.g., illegal wildlife trade, global markets, climate change). The use of audits at an organizational level is discussed briefly later in the guidance. Conservation audits can be conducted by program teams themselves (with a facilitator or not), by peer teams, or by externally contracted consultants.</t>
  </si>
  <si>
    <t>Click here to jump to the Whether to Audit worksheet.</t>
  </si>
  <si>
    <t>At any time in the program cycle.</t>
  </si>
  <si>
    <t xml:space="preserve">Who and how is it done?  </t>
  </si>
  <si>
    <t>Click here to jump to the Type of Audit worksheet.</t>
  </si>
  <si>
    <t>For CMP, Authored by:</t>
  </si>
  <si>
    <t>Click here to jump to the Audit Process worksheet.</t>
  </si>
  <si>
    <t>Elizabeth O'Neill</t>
  </si>
  <si>
    <t>Sheila O'Connor</t>
  </si>
  <si>
    <t>Click here to jump to the Audit Subject worksheet.</t>
  </si>
  <si>
    <t>Managing Director, EON Impact Consulting, LLC</t>
  </si>
  <si>
    <t>Independent Consultant</t>
  </si>
  <si>
    <t>Colorado, USA</t>
  </si>
  <si>
    <t>Devon, UK</t>
  </si>
  <si>
    <t>Click here to jump to the Audit Tool worksheet.</t>
  </si>
  <si>
    <t>African Wildlife Foundation (AWF)</t>
  </si>
  <si>
    <t>Bush Heritage Australia</t>
  </si>
  <si>
    <t>NatureServe</t>
  </si>
  <si>
    <t>Conservation International (CI)</t>
  </si>
  <si>
    <t>Rare</t>
  </si>
  <si>
    <t>Disney’s Animals, Science, and Environment</t>
  </si>
  <si>
    <t>The Nature Conservancy (TNC)</t>
  </si>
  <si>
    <t>Foundations of Success</t>
  </si>
  <si>
    <t>US Agency for International Development (USAID)</t>
  </si>
  <si>
    <t>The Gordon and Betty Moore Foundation</t>
  </si>
  <si>
    <t>US Fish and Wildlife Service (USFWS)</t>
  </si>
  <si>
    <t>Walton Family Foundation</t>
  </si>
  <si>
    <t>International Fund for Animal Welfare (IFAW)</t>
  </si>
  <si>
    <t>Jane Goodall Institute (JGI)</t>
  </si>
  <si>
    <t>Wildlife Conservation Society (WCS)</t>
  </si>
  <si>
    <t>Notes and Tips</t>
  </si>
  <si>
    <t>Keith Campbell Foundation for the Environment</t>
  </si>
  <si>
    <t>WildTeam</t>
  </si>
  <si>
    <t>The Leona M. and Harry B. Helmsley Charitable Trust</t>
  </si>
  <si>
    <t>WWF</t>
  </si>
  <si>
    <t>Margaret A. Cargill Foundation</t>
  </si>
  <si>
    <t>National Fish and Wildlife Foundation (NFWF)</t>
  </si>
  <si>
    <t>Click here to jump to guidance on using this audit tool for organizational scale audits.</t>
  </si>
  <si>
    <t>For information regarding this protocol – or to provide comments on it – contact</t>
  </si>
  <si>
    <t>Click here to jump to guidance on using this audit tool for thematic programs.</t>
  </si>
  <si>
    <t>AUDIT BASIC INFORMATION</t>
  </si>
  <si>
    <t>Date(s) over which audit conducted</t>
  </si>
  <si>
    <t>Organization</t>
  </si>
  <si>
    <t>Location</t>
  </si>
  <si>
    <t>Approximate Human Resources # FTE</t>
  </si>
  <si>
    <t>Approximate Duration of the Program</t>
  </si>
  <si>
    <t>Key Goals/Objectives</t>
  </si>
  <si>
    <t>Title and Year of the Program's Latest Strategic Plan</t>
  </si>
  <si>
    <t>Name(s) and Title(s) of Person(s) Leading the Program</t>
  </si>
  <si>
    <t>Audit Team/Participants</t>
  </si>
  <si>
    <t>Audit Leader or Facilitator Name</t>
  </si>
  <si>
    <t>Title</t>
  </si>
  <si>
    <t>Email</t>
  </si>
  <si>
    <t>Additional People Conducting the Audit</t>
  </si>
  <si>
    <t>Name</t>
  </si>
  <si>
    <t>Brief Description of Relation to the Audited Program</t>
  </si>
  <si>
    <t>Open Standards V3.0 Steps and Audit Criteria</t>
  </si>
  <si>
    <t>4: No or minimal improvement needed</t>
  </si>
  <si>
    <t>3: Some improvement needed</t>
  </si>
  <si>
    <t>2: Significant improvement needed</t>
  </si>
  <si>
    <t>1: Does not exist/ not developed.</t>
  </si>
  <si>
    <t>1. CONCEPTUALIZE</t>
  </si>
  <si>
    <t>Program scope defined (i.e., what defines the boundaries of the work and/or what the program seeks to influence, place-based or thematic).</t>
  </si>
  <si>
    <t>Scope has been documented and shared in plans and supported where necessary with maps, issues papers etc. as appropriate. Relevance of the scope to the organization and externally is clear.</t>
  </si>
  <si>
    <t>Evidence that scope has been generally defined and shared, with simple supporting documentation. 
Relevance of the scope is mostly clear.</t>
  </si>
  <si>
    <t>Scope not yet defined but activities have been put in place to decide scope i.e. workshops etc.</t>
  </si>
  <si>
    <t xml:space="preserve"> Scope not defined nor considered.</t>
  </si>
  <si>
    <t>If program is place-based, there is a map of program scope.</t>
  </si>
  <si>
    <t>Maps clearly portray the geographic focus of the program at a sufficiently fine resolution to show key features (e.g., boundaries, surrounding communities and/or extractive activities/ concessions, geographic elements, etc.).</t>
  </si>
  <si>
    <t>The geographic focus of the program is mapped at a sufficiently fine resolution but key features are not shown.</t>
  </si>
  <si>
    <t>The geographic location of the program is identified on a map but at a low resolution and/or the program boundaries are unclear.</t>
  </si>
  <si>
    <t>There is no map showing the geographic focus of the program.</t>
  </si>
  <si>
    <t>A relatively general, aspirational, and brief vision statement summarizes the desired state or ultimate condition of the program scope. The vision aligns to the organization's mission and  is agreed by program leaders, involved partners, and key stakeholders.</t>
  </si>
  <si>
    <t xml:space="preserve">The vision is general, relatively brief, visionary,  audience appropriate, and aligns to organization's mission. It has not been shared, but there is a strategy for reaching a shared vision. </t>
  </si>
  <si>
    <t>Vision does not relate to the program scope and/or organization's mission or is inappropriate for audience (or there is no strategy for achieving a shared vision).</t>
  </si>
  <si>
    <t>There is no vision statement.</t>
  </si>
  <si>
    <t xml:space="preserve">A clear and specific list of the species and habitats that are the focal conservation targets is documented and clearly justified in relation to the scope. Or for thematic projects, the project has clearly identified the strategic issues (e.g. environmental or ecological footprint)/ threat to be addressed and has explained how this relates to biodiversity. 
</t>
  </si>
  <si>
    <t>There is a list of conservation targets or strategic issues (e.g. environmental or ecological footprint) and/  or a dedicated section on these in the plan or project documents. However there is limited justification provided.</t>
  </si>
  <si>
    <t>N/A</t>
  </si>
  <si>
    <t>If relevant, a clear and specific set of human well being targets are documented and clearly justified in relation to the scope and situation and stakeholder assessments.</t>
  </si>
  <si>
    <t>There is a list of human well being targets, however there is limited justification provided.</t>
  </si>
  <si>
    <t>Relevant organizational policies considered and incorporated.</t>
  </si>
  <si>
    <t>Relevant organizational policies (e.g., gender, indigenous peoples) have been somewhat considered and implications for the strategic approach identified.</t>
  </si>
  <si>
    <t>Consideration of relevant organizational policies has been limited; key implications have not been identified to incorporate within the strategic plan.</t>
  </si>
  <si>
    <t>Relevant organizational policies have not been considered or incorporated.</t>
  </si>
  <si>
    <r>
      <t>1C. Critical Threats</t>
    </r>
    <r>
      <rPr>
        <sz val="10"/>
        <color rgb="FF000000"/>
        <rFont val="Calibri"/>
        <family val="2"/>
      </rPr>
      <t xml:space="preserve"> </t>
    </r>
  </si>
  <si>
    <t>Threats directly driving decline in the condition of conservation targets and that affect the scope are defined, rated, and ranked, with justifications clearly articulated and supported with documentation and data.</t>
  </si>
  <si>
    <t>Threats directly driving decline in the condition of conservation targets and that affect the scope are defined, rated, and ranked, but justifications are not well articulated and/or supporting documentation and data are lacking.</t>
  </si>
  <si>
    <t>Threats directly driving decline in the condition of conservation targets and that affect the scope are defined but not rated or ranked.</t>
  </si>
  <si>
    <t>Threats directly driving decline in the condition of conservation targets and that affect the scope are not defined.</t>
  </si>
  <si>
    <t>1D. Conservation Situation</t>
  </si>
  <si>
    <t>There is evidence of discussion of context but this evidence indicates that the complexity of the context is not fully comprehended.  However this has been recognised and further work is scheduled to undertake greater analysis before priorities for focus and action are set.</t>
  </si>
  <si>
    <t>Stakeholders and other influential actors and their primary interests identified and assessed.</t>
  </si>
  <si>
    <t xml:space="preserve">Based upon thorough assessments, there is a clear and comprehensive understanding of the stakeholders affecting or affected by the context (above). Key stakeholders have a shared understanding of this context, and are engaged in program design where possible. </t>
  </si>
  <si>
    <t>Conceptual model illustrates key cause/effect relationships among targets, threats, and key factors (i.e., drivers, indirect threats).</t>
  </si>
  <si>
    <t>There is no conceptual model or discussion of interrelationships.</t>
  </si>
  <si>
    <t>2A. Formal Action Plan: Goals, Strategies, Assumptions, Objectives</t>
  </si>
  <si>
    <t xml:space="preserve">Goal statements of what success looks like are described for each focal target and their desired future condition. Goals are SMART (specific, measurable, ambitious yet attainable, relevant, time-bound).
</t>
  </si>
  <si>
    <t>Goal statements of what success looks like are described for each focal target and their desired future condition but don't meet all of the SMART criteria.</t>
  </si>
  <si>
    <t xml:space="preserve">There are goal statements but they are poorly articulated. 
 </t>
  </si>
  <si>
    <t xml:space="preserve">There is no single document or framework used by all project staff which sets out the goals.  </t>
  </si>
  <si>
    <t>There are no objective statements regarding priority threats/ opportunities.</t>
  </si>
  <si>
    <t>Theories of change (e.g., results chains for each strategy) show assumed causal relationships from strategies to attainment of programmatic goals.</t>
  </si>
  <si>
    <t>The project has described the relationships among conservation targets, threats, opportunities, stakeholders, and  strategies and has shown how it will create change through a tool such as a theory of change, logic model, results chains, Miradi model, and/or log frame. The tool is being used to ensure logic of strategic approach and clarity of communication to staff, partners and stakeholders.</t>
  </si>
  <si>
    <t>A theory of change has been described and documentation shows evidence of the theory being tested through a logic tool (e.g. results chains). However this has not been optimally used to communicate the theory internally or to partners/ stakeholders etc. externally.</t>
  </si>
  <si>
    <t>A theory of change has been described but it is relatively basic and documentation shows little evidence of the theory being tested through a logic tool.</t>
  </si>
  <si>
    <t>There is no logic model or theory of change described.</t>
  </si>
  <si>
    <t>Objectives are defined in SMART terms, describing critical results/ outcomes to be attained via the execution of each strategy.</t>
  </si>
  <si>
    <t>Objectives are defined and describe critical results/ outcomes to be attained via the execution of each strategy, but not in SMART terms.</t>
  </si>
  <si>
    <t>Objectives are defined, but not in SMART terms and/or only for certain but not all strategies.</t>
  </si>
  <si>
    <t>Objectives are not defined.</t>
  </si>
  <si>
    <t>Goals, objectives, strategies, strategic objectives, and activities captured in a formal action plan.</t>
  </si>
  <si>
    <t>Goals, objectives, strategies, strategic objectives, and activities captured in a formal action plan that is concise, clear, and shared by all relevant staff, partners, and stakeholders.</t>
  </si>
  <si>
    <t>Goals, objectives, strategies, strategic objectives, and activities captured in a formal action plan but it is not necessarily concise or clear, and/or it is not shared by all relevant staff, partners, and stakeholders.</t>
  </si>
  <si>
    <t>There is a general action plan that captures goals, objectives, strategies, strategic objectives, and activities but it is not  concise, clear, or shared by all relevant staff, partners, and stakeholders.</t>
  </si>
  <si>
    <t>There is no formal action plan.</t>
  </si>
  <si>
    <t>2B. Formal Monitoring Plan</t>
  </si>
  <si>
    <t>Audiences and end-uses of monitoring data, and associated information needs, clearly defined.</t>
  </si>
  <si>
    <t>Audiences and end-uses of monitoring data, and associated information needs, are clearly defined and known to relevant program staff.</t>
  </si>
  <si>
    <t>Audiences and end-uses of monitoring data, and associated information needs, are clearly defined but are known only to M&amp;E staff.</t>
  </si>
  <si>
    <t>Audiences and end-uses of monitoring data, and associated information needs are only partially defined.</t>
  </si>
  <si>
    <t>Audiences and end-uses of monitoring data, and associated information needs are not defined.</t>
  </si>
  <si>
    <r>
      <t xml:space="preserve">An appropriate, informative, feasible set of indicators and measurement methods </t>
    </r>
    <r>
      <rPr>
        <i/>
        <sz val="10"/>
        <color rgb="FF000000"/>
        <rFont val="Calibri"/>
        <family val="2"/>
      </rPr>
      <t xml:space="preserve">(including data requirements and how data will be collected, managed/captured, analyzed, and utilized) </t>
    </r>
    <r>
      <rPr>
        <sz val="10"/>
        <color rgb="FF000000"/>
        <rFont val="Calibri"/>
        <family val="2"/>
      </rPr>
      <t>defined for all or most of the goals and objectives.</t>
    </r>
  </si>
  <si>
    <t>Appropriate, informative, feasible set of indicators and measurement methods defined for more than half of the goals and objectives.</t>
  </si>
  <si>
    <t>Indicators and measurement methods defined for less than half of the goals and objectives.</t>
  </si>
  <si>
    <t>Indicators and measurement methods defined for few or none of the goals and objectives.</t>
  </si>
  <si>
    <t>There is no monitoring plan.</t>
  </si>
  <si>
    <t>2C. Operational Plan</t>
  </si>
  <si>
    <t>Funding needs and strategy developed.</t>
  </si>
  <si>
    <t>Funding requirements to support the planned program are robustly defined and documented. A fundraising strategy exists.</t>
  </si>
  <si>
    <t>Funding requirements to support the planned program are estimated and documented. A basic funding approach exists or can be articulated by staff.</t>
  </si>
  <si>
    <t>Funding requirements to support the planned program only generally estimated. Funding strategy not developed.</t>
  </si>
  <si>
    <t>Funding requirements to support the planned program not estimated. Funding strategy not developed.</t>
  </si>
  <si>
    <t>Human resource needs and strategy developed.</t>
  </si>
  <si>
    <t>Human resources required to support the planned program are robustly defined and documented. An HR strategy exists.</t>
  </si>
  <si>
    <t>Human resources required to support the planned program are generally described and documented. A basic HR approach exists or can be articulated by staff.</t>
  </si>
  <si>
    <t>Human resource requirements to support the planned program only generally known HR strategy not developed.</t>
  </si>
  <si>
    <t>HR requirements to support the planned program are not known. HR strategy not developed.</t>
  </si>
  <si>
    <t>Governance structure thoughtfully designed to respond to strategic plan.</t>
  </si>
  <si>
    <t>The governance structure has been thoughtfully designed to respond to the strategic plan, and it is evident that "form is following function," in terms of staff structure.</t>
  </si>
  <si>
    <t>The governance structure has been designed or adapted to respond at least partially to the strategic plan, and it generally appears that "form is following function," in terms of staff structure.</t>
  </si>
  <si>
    <t>There is some evidence that  governance structure has been designed to respond to the strategic plan but it does not appear that "form is following function," in terms of staff structure.</t>
  </si>
  <si>
    <t>There is no evidence that  governance structure has been designed to respond to the strategic plan. It does not appear that "form is following function," in terms of staff structure.</t>
  </si>
  <si>
    <t xml:space="preserve">Risk assessment conducted and mitigation plans formed. </t>
  </si>
  <si>
    <t>There is a well researched risk analysis that provides a comprehensive assessment of overall risk level. Risks to achieving objectives and goals and have been identified. Monitoring tools and workplans includes risk mitigation and making timely adjustments. Risk of negative project impacts is addressed.</t>
  </si>
  <si>
    <t>Risk factors are somewhat defined but mitigation measures are unclear.</t>
  </si>
  <si>
    <t>Risk factors have not been defined and are not being addressed.</t>
  </si>
  <si>
    <t>Life of the project estimated and an exit strategy formed.</t>
  </si>
  <si>
    <t xml:space="preserve">Factors to support sustainability of results have been defined and actions taken to build these factors into strategies and workplans.
The timeframe and desired condition of the sustainability factors (to support an effective and ethical exit) has been defined, and the factors are being monitored. 
 </t>
  </si>
  <si>
    <t>Factors to support sustainability of project results have been defined and actions taken to build these factors into strategies and workplans. An exit strategy is generally well defined.</t>
  </si>
  <si>
    <t xml:space="preserve">An exit strategy has been discussed but requires more definition. And/or an exit strategy is defined but not fully documented or clearly linked to a consideration of the conditions necessary for sustainability. </t>
  </si>
  <si>
    <t>Exit strategy is not defined or being addressed.</t>
  </si>
  <si>
    <t>Work plan details tasks, activities, timing, responsibilities to implement action, monitoring, and operational plans.</t>
  </si>
  <si>
    <t xml:space="preserve">There is no work plan detailing tasks, activities, timing, responsibilities to implement planned actions, monitoring, and operational plans. </t>
  </si>
  <si>
    <t>3B. Project Budget</t>
  </si>
  <si>
    <t>A detailed budget identifies the financial resources required over the lifetime of the program necessary to implement all activities; budget includes necessary provisions for salaries, coordination, training, M&amp;E, and reflection and learning costs.</t>
  </si>
  <si>
    <t>There are no workplans or budgets.</t>
  </si>
  <si>
    <t>The planned program of work is fully funded for the current operating year. The majority of required funding has been secured for at least the coming two years.</t>
  </si>
  <si>
    <t>The planned program of work is more than 75% funded for the current operating year. At least half of required funding has been secured for the coming two years.</t>
  </si>
  <si>
    <t>The planned program of work is more than 50% funded for the current operating year. At least 25% of required funding has been secured for the coming two years.</t>
  </si>
  <si>
    <t>The planned program of work is less than 50% funded for the current operating year. Less than 25% of required funding has been secured for the coming two years.</t>
  </si>
  <si>
    <t>3C. Implement Plans</t>
  </si>
  <si>
    <t>Strategies and actions being implemented as planned.</t>
  </si>
  <si>
    <t>Monitoring plan being implemented as planned.</t>
  </si>
  <si>
    <t>Some aspects of the monitoring plan are being implemented, but there are important gaps.</t>
  </si>
  <si>
    <t>Few aspects of the monitoring plan are being implemented. There are major gaps in data collection and/or analysis.</t>
  </si>
  <si>
    <t>The monitoring plan is largely not being implemented.</t>
  </si>
  <si>
    <t>The operations plan is largely in implementation.</t>
  </si>
  <si>
    <t>Some aspects of the operations plan are being implemented, but there are important gaps.</t>
  </si>
  <si>
    <t>Few aspects of the operations plan are being implemented.</t>
  </si>
  <si>
    <t>The operations plan is largely not being implemented.</t>
  </si>
  <si>
    <t>4. ANALYZE, USE, ADAPT</t>
  </si>
  <si>
    <t>4A. Prepare Data for Analysis</t>
  </si>
  <si>
    <t>Systems for capturing and maintaining program data developed and regularly used.</t>
  </si>
  <si>
    <t>Robust systems for capturing and maintaining program monitoring data exist and are regularly used by all relevant staff.</t>
  </si>
  <si>
    <t>There are basic systems for capturing and maintaining program monitoring data and these are used by one or more staff.</t>
  </si>
  <si>
    <t>There are no systems for capturing and maintaining program monitoring data.</t>
  </si>
  <si>
    <t>4B. Analyze Results</t>
  </si>
  <si>
    <t>Information generated through M&amp;E is sometimes analysed and used to assess program performance (e.g.,  effectiveness, impact, efficiency, sustainability, and strategic design).</t>
  </si>
  <si>
    <t>Information generated through M&amp;E is rarely analysed and used to assess program performance.</t>
  </si>
  <si>
    <t>Information generated through M&amp;E is not analysed or used to assess program performance.</t>
  </si>
  <si>
    <t>Analysis and decisions documented in a format accessible to present and future staff.</t>
  </si>
  <si>
    <t>4C. Adapt Strategic Plan</t>
  </si>
  <si>
    <t>5A/B. Document Learning</t>
  </si>
  <si>
    <t>Key results and lessons regularly prioritized, documented, and shared.</t>
  </si>
  <si>
    <t>Reflection in the program team and with stakeholders regularly takes place. Learning and lessons are regularly collected, documented, and communicated with key internal and external audiences (including partners, stakeholders) via appropriate and accessible means. Evidence and learning from the program regularly inform strategy and execution.</t>
  </si>
  <si>
    <t>Ad-hoc effort is made to document and share lessons learned. Ad-hoc effort is made to contribute to a learning culture but little evidence is collected to understand what is working and not working with regards to learning and sharing.</t>
  </si>
  <si>
    <t xml:space="preserve"> Lessons and evidence not well documented or captured for dissemination. Lessons are not shared beyond the  team.</t>
  </si>
  <si>
    <t>5C. Create a Learning Environment</t>
  </si>
  <si>
    <t>Regular feedback shared formally or informally.</t>
  </si>
  <si>
    <t>Individuals, teams, and the organization regularly reflect and seek and provide both formal and informal feedback from internal and outside sources.</t>
  </si>
  <si>
    <t>Individuals, teams, and the organization sometimes reflect and seek and provide formal and/or informal feedback from internal and/or outside sources.</t>
  </si>
  <si>
    <t>Individuals, teams, and the organization rarely reflect and seek and provide formal and/or informal feedback from internal and/or outside sources.</t>
  </si>
  <si>
    <t>Individuals, teams, and the organization do not reflect or seek/provide formal and/or informal feedback from internal and/or outside sources.</t>
  </si>
  <si>
    <t>A safe environment and regular practices exist that encourage learning, innovation, questioning, and sharing failures as well as successes internally and externally.</t>
  </si>
  <si>
    <t>Learning, innovation, questioning, and sharing often occur as a result of staff perception that the work environment is a fairly safe and encouraging space to do so.</t>
  </si>
  <si>
    <t>Learning, innovation, questioning, and sharing rarely occurs due to staff perception that the work environment is not safe or encouraging to do so.</t>
  </si>
  <si>
    <t>Learning, innovation, questioning, and sharing are not occurring due to staff perception that the work environment is not safe or encouraging to do so.</t>
  </si>
  <si>
    <r>
      <t xml:space="preserve">Management Response </t>
    </r>
    <r>
      <rPr>
        <i/>
        <sz val="12"/>
        <color rgb="FFC00000"/>
        <rFont val="Calibri"/>
        <family val="2"/>
      </rPr>
      <t>(to be completed by program team)</t>
    </r>
  </si>
  <si>
    <t>OS Step and Sub-step</t>
  </si>
  <si>
    <t>Avg.</t>
  </si>
  <si>
    <t>What if anything will the program team do to improve this factor in the coming 1-2 years?</t>
  </si>
  <si>
    <t>By what date will improvements be made?</t>
  </si>
  <si>
    <t>Who has primary responsibility?</t>
  </si>
  <si>
    <r>
      <t>1C. Critical Threats</t>
    </r>
    <r>
      <rPr>
        <sz val="10"/>
        <color rgb="FF000000"/>
        <rFont val="Calibri"/>
        <family val="2"/>
      </rPr>
      <t xml:space="preserve"> </t>
    </r>
  </si>
  <si>
    <t>2A. Formal Action Plan</t>
  </si>
  <si>
    <t>Benefits of doing a conservation audit</t>
  </si>
  <si>
    <t>What a conservation audit will not provide</t>
  </si>
  <si>
    <r>
      <t xml:space="preserve">          Regarding evaluations, conservation audits and evaluations initially seem like very similar processes, however understanding the distinctions is important. Evaluations of conservation programs tend to focus on the extent to which programs achieve their specific goals and objectives and key factors affecting performance. Evaluation criteria typically include: strategic relevance and design, effectiveness, efficiency, impact and sustainability. 
          Conservation audits, on the other hand, focus on how well projects adhere to a set of overall, established standards for planning, implementation, monitoring and evaluation (M&amp;E), and adaptive management. Because M&amp;E is a key component of best practice standards, conservation audits are not blind to project results, In fact, a conservation audit can lend credibility to reported results by assessing the context and process through which the results were generated and reported. In short, the relationship between process and impacts is a key focus of good conservation program evaluations </t>
    </r>
    <r>
      <rPr>
        <i/>
        <u/>
        <sz val="11"/>
        <rFont val="Calibri"/>
        <family val="2"/>
      </rPr>
      <t>and</t>
    </r>
    <r>
      <rPr>
        <u/>
        <sz val="11"/>
        <rFont val="Calibri"/>
        <family val="2"/>
      </rPr>
      <t xml:space="preserve"> </t>
    </r>
    <r>
      <rPr>
        <sz val="11"/>
        <color rgb="FF000000"/>
        <rFont val="Calibri"/>
      </rPr>
      <t>of conservation audits, yet the emphasis is placed more strongly on results for the former and on processes in the latter. The worksheet, Audits v Evals v Learning provides additional information on differences between audits and evaluations.</t>
    </r>
  </si>
  <si>
    <t>Deciding whether to do an audit</t>
  </si>
  <si>
    <t>Simple questionnaire to help decide whether to do a conservation audit</t>
  </si>
  <si>
    <t>YES</t>
  </si>
  <si>
    <t>NO</t>
  </si>
  <si>
    <t>MAYBE</t>
  </si>
  <si>
    <t>REMARKS</t>
  </si>
  <si>
    <t>1. Are you confident that the program is following "best practice" or applying standards to design and management?</t>
  </si>
  <si>
    <t>2. Are you confident that the program is using adaptive management for decision making?</t>
  </si>
  <si>
    <t>3. Are you confident that there are adequate resources (staff, money) available for excellence in program planning and management?</t>
  </si>
  <si>
    <t>4. Have any other assessments been undertaken and/or is there any type of evaluative culture or quality improvement processes actively engaged?</t>
  </si>
  <si>
    <t>Costs</t>
  </si>
  <si>
    <t>Benefits</t>
  </si>
  <si>
    <t xml:space="preserve">Per team members of projects audited in the past. </t>
  </si>
  <si>
    <t>Time</t>
  </si>
  <si>
    <t>Improved strategic focus and goals</t>
  </si>
  <si>
    <t>Opportunity cost</t>
  </si>
  <si>
    <t>Peer interaction and exchange</t>
  </si>
  <si>
    <t>Stress</t>
  </si>
  <si>
    <t>Fresh, outside perspective</t>
  </si>
  <si>
    <t>Moderate costs to support logistics of audit</t>
  </si>
  <si>
    <t>Opportunity to “step back” and reflect, focus on the big picture</t>
  </si>
  <si>
    <t>Ideas on how to better integrate with partners</t>
  </si>
  <si>
    <t>Increased visibility within organization</t>
  </si>
  <si>
    <t>Forced succinct articulation and communication of project.</t>
  </si>
  <si>
    <t>Identification of strengths and weakness in project design</t>
  </si>
  <si>
    <t>Education of staff regarding institutional framework</t>
  </si>
  <si>
    <t>Increased awareness by key senior staff</t>
  </si>
  <si>
    <t>Per members of teams that have conducted past audits.</t>
  </si>
  <si>
    <t>Opportunity to reflect and gain perspective on own project</t>
  </si>
  <si>
    <t>Interaction, exchange, and networking with peers (audit and project teams)</t>
  </si>
  <si>
    <t>Stress, frustration, feeling of being overworked</t>
  </si>
  <si>
    <t>Improved knowledge of, and/or appreciation for institutional standards</t>
  </si>
  <si>
    <t>Local travel</t>
  </si>
  <si>
    <t>Increased understanding of constraints faced by projects outside of the US</t>
  </si>
  <si>
    <t>Opportunity to see another project or region</t>
  </si>
  <si>
    <t>Increased knowledge of host organization</t>
  </si>
  <si>
    <t>Opportunity to use knowledge to assist another project</t>
  </si>
  <si>
    <t>New perspectives on how to address conservation issues</t>
  </si>
  <si>
    <t>Opportunity to participate in process of self-examination</t>
  </si>
  <si>
    <t>AUDIT PROCESS STEPS</t>
  </si>
  <si>
    <r>
      <t xml:space="preserve">Presented below is a recommended process to prepare for, conduct, and follow up on a conservation audit. As indicated earlier in these guidelines, however, each conservation audit will be somewhat different, depending on objectives and approach. Represented below is a fairly rigorous process that could require a few months total for preparation, data analysis, write-up, and concluding an audit. Realistically, however, it is also possible to conduct a worthwhile conservation audit within a few hours, a day, or a workshop of a few days, using best available information. Regardless of the time taken to do the audit, the steps presented below generally will be relevant. </t>
    </r>
    <r>
      <rPr>
        <i/>
        <sz val="11"/>
        <color rgb="FF0070C0"/>
        <rFont val="Calibri"/>
        <family val="2"/>
      </rPr>
      <t>Ultimately, it is more important to conduct a quick and imperfect conservation audit on a regular basis than a perfect audit but very rarely.</t>
    </r>
  </si>
  <si>
    <t>BRIEF DESCRIPTION OF AUDIT TYPE AND WHO CONDUCTS</t>
  </si>
  <si>
    <t>BENEFITS</t>
  </si>
  <si>
    <t>DRAWBACKS</t>
  </si>
  <si>
    <t>Preparing for a Conservation Audit</t>
  </si>
  <si>
    <r>
      <t xml:space="preserve">Self-Audits: </t>
    </r>
    <r>
      <rPr>
        <sz val="11"/>
        <color rgb="FF000000"/>
        <rFont val="Calibri"/>
      </rPr>
      <t xml:space="preserve">Self-audits are conducted by the one or more members of the program team itself. These can be done at one's desk, via a meeting of a few hours, or through a workshop lasting one or more days. </t>
    </r>
  </si>
  <si>
    <r>
      <rPr>
        <sz val="11"/>
        <color rgb="FF000000"/>
        <rFont val="Zapf Dingbats"/>
      </rPr>
      <t>✓</t>
    </r>
    <r>
      <rPr>
        <sz val="11"/>
        <color rgb="FF000000"/>
        <rFont val="Calibri"/>
      </rPr>
      <t xml:space="preserve">Cost effective
</t>
    </r>
    <r>
      <rPr>
        <sz val="11"/>
        <color rgb="FF000000"/>
        <rFont val="Zapf Dingbats"/>
      </rPr>
      <t>✓</t>
    </r>
    <r>
      <rPr>
        <sz val="11"/>
        <color rgb="FF000000"/>
        <rFont val="Calibri"/>
      </rPr>
      <t xml:space="preserve">Regularity of audits and continual improvement
</t>
    </r>
    <r>
      <rPr>
        <sz val="11"/>
        <color rgb="FF000000"/>
        <rFont val="Zapf Dingbats"/>
      </rPr>
      <t>✓</t>
    </r>
    <r>
      <rPr>
        <sz val="11"/>
        <color rgb="FF000000"/>
        <rFont val="Calibri"/>
      </rPr>
      <t xml:space="preserve">Ease of owning results 
</t>
    </r>
    <r>
      <rPr>
        <sz val="11"/>
        <color rgb="FF000000"/>
        <rFont val="Zapf Dingbats"/>
      </rPr>
      <t>✓</t>
    </r>
    <r>
      <rPr>
        <sz val="11"/>
        <color rgb="FF000000"/>
        <rFont val="Calibri"/>
      </rPr>
      <t>Shared responsibility and shared learning</t>
    </r>
  </si>
  <si>
    <t>STEP</t>
  </si>
  <si>
    <t>TASKS</t>
  </si>
  <si>
    <r>
      <t xml:space="preserve">Facilitated Self-Audits: </t>
    </r>
    <r>
      <rPr>
        <sz val="11"/>
        <color rgb="FF000000"/>
        <rFont val="Calibri"/>
      </rPr>
      <t>Facilitated</t>
    </r>
    <r>
      <rPr>
        <b/>
        <sz val="11"/>
        <color rgb="FF000000"/>
        <rFont val="Calibri"/>
        <family val="2"/>
      </rPr>
      <t xml:space="preserve"> s</t>
    </r>
    <r>
      <rPr>
        <sz val="11"/>
        <color rgb="FF000000"/>
        <rFont val="Calibri"/>
      </rPr>
      <t>elf-audits are conducted by the program team with the assistance of a facilitator who is knowledgeable in the Open Standards or the equivalent framework against which the audit will be conducted. The facilitator can be internal or external. These are in fact likely to be the most efficient and effective ways of auditing, as well as the best means to advance the practice of conservation auditing and adoption of the best practices laid out in the Open Standards within a program or organization.</t>
    </r>
  </si>
  <si>
    <t>Selection</t>
  </si>
  <si>
    <r>
      <rPr>
        <sz val="11"/>
        <color rgb="FF000000"/>
        <rFont val="Zapf Dingbats"/>
      </rPr>
      <t>✓</t>
    </r>
    <r>
      <rPr>
        <sz val="11"/>
        <color rgb="FF000000"/>
        <rFont val="Calibri"/>
      </rPr>
      <t xml:space="preserve">Cost effective
</t>
    </r>
    <r>
      <rPr>
        <sz val="11"/>
        <color rgb="FF000000"/>
        <rFont val="Zapf Dingbats"/>
      </rPr>
      <t>✓</t>
    </r>
    <r>
      <rPr>
        <sz val="11"/>
        <color rgb="FF000000"/>
        <rFont val="Calibri"/>
      </rPr>
      <t xml:space="preserve">Regularity of audits
</t>
    </r>
    <r>
      <rPr>
        <sz val="11"/>
        <color rgb="FF000000"/>
        <rFont val="Zapf Dingbats"/>
      </rPr>
      <t>✓</t>
    </r>
    <r>
      <rPr>
        <sz val="11"/>
        <color rgb="FF000000"/>
        <rFont val="Calibri"/>
      </rPr>
      <t xml:space="preserve">Ease of ownership of results
</t>
    </r>
    <r>
      <rPr>
        <sz val="11"/>
        <color rgb="FF000000"/>
        <rFont val="Zapf Dingbats"/>
      </rPr>
      <t>✓</t>
    </r>
    <r>
      <rPr>
        <sz val="11"/>
        <color rgb="FF000000"/>
        <rFont val="Calibri"/>
      </rPr>
      <t xml:space="preserve">Cultivates capacity of the program team in the Open Standards (or equivalent)
</t>
    </r>
    <r>
      <rPr>
        <sz val="11"/>
        <color rgb="FF000000"/>
        <rFont val="Zapf Dingbats"/>
      </rPr>
      <t>✓</t>
    </r>
    <r>
      <rPr>
        <sz val="11"/>
        <color rgb="FF000000"/>
        <rFont val="Calibri"/>
      </rPr>
      <t>Trained facilitator to organize and keep things on track so team can fully participate</t>
    </r>
  </si>
  <si>
    <r>
      <t>Use decision tools/tables as presented in the</t>
    </r>
    <r>
      <rPr>
        <i/>
        <sz val="11"/>
        <color rgb="FF000000"/>
        <rFont val="Calibri"/>
        <family val="2"/>
      </rPr>
      <t xml:space="preserve"> Whether to audit </t>
    </r>
    <r>
      <rPr>
        <sz val="11"/>
        <color rgb="FF000000"/>
        <rFont val="Calibri"/>
      </rPr>
      <t>worksheet</t>
    </r>
    <r>
      <rPr>
        <i/>
        <sz val="11"/>
        <color rgb="FF000000"/>
        <rFont val="Calibri"/>
        <family val="2"/>
      </rPr>
      <t xml:space="preserve"> </t>
    </r>
    <r>
      <rPr>
        <sz val="11"/>
        <color rgb="FF000000"/>
        <rFont val="Calibri"/>
      </rPr>
      <t>to decide if an audit is the right tool given needs/objectives and how the program would benefit.</t>
    </r>
  </si>
  <si>
    <r>
      <rPr>
        <b/>
        <sz val="11"/>
        <color rgb="FF000000"/>
        <rFont val="Calibri"/>
        <family val="2"/>
      </rPr>
      <t>Peer Audits</t>
    </r>
    <r>
      <rPr>
        <sz val="11"/>
        <color rgb="FF000000"/>
        <rFont val="Calibri"/>
      </rPr>
      <t xml:space="preserve">: Also known as a “peer-review” conservation audit, the audit is conducted by a team of persons outside the program team, and often includes individuals from outside the organization running the program. Members of a peer-review audit team should be independent of the program team and its management structure and ideally including include experts who are familiar with the program's particular context, focal strategies, situational challenges and stakeholders, etc..  </t>
    </r>
  </si>
  <si>
    <r>
      <t>Set a few key objectives for the conservation audit (</t>
    </r>
    <r>
      <rPr>
        <i/>
        <sz val="11"/>
        <color rgb="FF000000"/>
        <rFont val="Calibri"/>
        <family val="2"/>
      </rPr>
      <t>see Whether to audit section</t>
    </r>
    <r>
      <rPr>
        <sz val="11"/>
        <color rgb="FF000000"/>
        <rFont val="Calibri"/>
      </rPr>
      <t>).</t>
    </r>
  </si>
  <si>
    <r>
      <rPr>
        <sz val="11"/>
        <color rgb="FF000000"/>
        <rFont val="Zapf Dingbats"/>
      </rPr>
      <t>✓</t>
    </r>
    <r>
      <rPr>
        <sz val="11"/>
        <color rgb="FF000000"/>
        <rFont val="Calibri"/>
      </rPr>
      <t xml:space="preserve">Particularly valuable when audit objectives include shared learning
</t>
    </r>
    <r>
      <rPr>
        <sz val="11"/>
        <color rgb="FF000000"/>
        <rFont val="Zapf Dingbats"/>
      </rPr>
      <t>✓</t>
    </r>
    <r>
      <rPr>
        <sz val="11"/>
        <color rgb="FF000000"/>
        <rFont val="Calibri"/>
      </rPr>
      <t xml:space="preserve">Considered independent and external
</t>
    </r>
    <r>
      <rPr>
        <sz val="11"/>
        <color rgb="FF000000"/>
        <rFont val="Zapf Dingbats"/>
      </rPr>
      <t>✓</t>
    </r>
    <r>
      <rPr>
        <sz val="11"/>
        <color rgb="FF000000"/>
        <rFont val="Calibri"/>
      </rPr>
      <t>Brings in different perspectives and objectivity, and so may be viewed as more credible</t>
    </r>
  </si>
  <si>
    <r>
      <rPr>
        <sz val="11"/>
        <color rgb="FF000000"/>
        <rFont val="Zapf Dingbats"/>
      </rPr>
      <t>✗</t>
    </r>
    <r>
      <rPr>
        <sz val="11"/>
        <color rgb="FF000000"/>
        <rFont val="Calibri"/>
      </rPr>
      <t xml:space="preserve">More complicated to organize
</t>
    </r>
    <r>
      <rPr>
        <sz val="11"/>
        <color rgb="FF000000"/>
        <rFont val="Zapf Dingbats"/>
      </rPr>
      <t>✗</t>
    </r>
    <r>
      <rPr>
        <sz val="11"/>
        <color rgb="FF000000"/>
        <rFont val="Calibri"/>
      </rPr>
      <t xml:space="preserve">Increased costs
✗Less program team intensive involvement and therefore learning/buy-in
</t>
    </r>
    <r>
      <rPr>
        <sz val="11"/>
        <color rgb="FF000000"/>
        <rFont val="Zapf Dingbats"/>
      </rPr>
      <t>✗</t>
    </r>
    <r>
      <rPr>
        <sz val="11"/>
        <color rgb="FF000000"/>
        <rFont val="Calibri"/>
      </rPr>
      <t xml:space="preserve">Tends to involves "experts" vs. "auditors"
</t>
    </r>
    <r>
      <rPr>
        <sz val="11"/>
        <color rgb="FF000000"/>
        <rFont val="Zapf Dingbats"/>
      </rPr>
      <t>✗</t>
    </r>
    <r>
      <rPr>
        <sz val="11"/>
        <color rgb="FF000000"/>
        <rFont val="Calibri"/>
      </rPr>
      <t>Peers may access confidential information</t>
    </r>
  </si>
  <si>
    <r>
      <rPr>
        <b/>
        <sz val="11"/>
        <rFont val="Calibri"/>
        <family val="2"/>
      </rPr>
      <t xml:space="preserve">Externally Contracted Audit: </t>
    </r>
    <r>
      <rPr>
        <sz val="11"/>
        <color rgb="FF000000"/>
        <rFont val="Calibri"/>
      </rPr>
      <t xml:space="preserve">Conservation audits undertaken by an external individual or team are considered independent. These types of audit are particularly useful when an objective external perspective is required, and when the process needs to have "increased" verification,  transparency and credibility. </t>
    </r>
  </si>
  <si>
    <t>Scoping</t>
  </si>
  <si>
    <t>Develop scope of the program audit either with or led by the program team.</t>
  </si>
  <si>
    <r>
      <rPr>
        <sz val="11"/>
        <rFont val="Zapf Dingbats"/>
      </rPr>
      <t>✓</t>
    </r>
    <r>
      <rPr>
        <sz val="11"/>
        <color rgb="FF000000"/>
        <rFont val="Calibri"/>
      </rPr>
      <t xml:space="preserve">Provides an external, independent perspective 
</t>
    </r>
    <r>
      <rPr>
        <sz val="11"/>
        <rFont val="Zapf Dingbats"/>
      </rPr>
      <t>✓</t>
    </r>
    <r>
      <rPr>
        <sz val="11"/>
        <color rgb="FF000000"/>
        <rFont val="Calibri"/>
      </rPr>
      <t xml:space="preserve">Increases verification and confidence of results by donors and management
</t>
    </r>
    <r>
      <rPr>
        <sz val="11"/>
        <rFont val="Zapf Dingbats"/>
      </rPr>
      <t>✓</t>
    </r>
    <r>
      <rPr>
        <sz val="11"/>
        <color rgb="FF000000"/>
        <rFont val="Calibri"/>
      </rPr>
      <t>Useful when stakeholders or other partners are involved</t>
    </r>
    <r>
      <rPr>
        <sz val="11"/>
        <rFont val="Zapf Dingbats"/>
      </rPr>
      <t xml:space="preserve">                                                                                                   ✓</t>
    </r>
    <r>
      <rPr>
        <sz val="11"/>
        <color rgb="FF000000"/>
        <rFont val="Calibri"/>
      </rPr>
      <t xml:space="preserve">Could contribute to capacity building of the program team                               </t>
    </r>
  </si>
  <si>
    <r>
      <rPr>
        <sz val="11"/>
        <color rgb="FF000000"/>
        <rFont val="Zapf Dingbats"/>
      </rPr>
      <t>✗</t>
    </r>
    <r>
      <rPr>
        <sz val="11"/>
        <color rgb="FF000000"/>
        <rFont val="Calibri"/>
      </rPr>
      <t xml:space="preserve">Increased costs
✗Must carefully select the right auditor to meet needs
✗External auditor must familiarize self with the program
</t>
    </r>
    <r>
      <rPr>
        <sz val="11"/>
        <color rgb="FF000000"/>
        <rFont val="Zapf Dingbats"/>
      </rPr>
      <t>✗</t>
    </r>
    <r>
      <rPr>
        <sz val="11"/>
        <color rgb="FF000000"/>
        <rFont val="Calibri"/>
      </rPr>
      <t xml:space="preserve">Increased logistics and organization
✗Increased "fear" factor within program team                                                      </t>
    </r>
  </si>
  <si>
    <t>Create a Terms of Reference (ToR) for the audit that include: what is being audited, who will be participating in the audit, who the audience for the audit is, the timeline for the audit, and the budget required.</t>
  </si>
  <si>
    <r>
      <rPr>
        <b/>
        <sz val="11"/>
        <rFont val="Calibri"/>
        <family val="2"/>
      </rPr>
      <t>An Audit within an Evaluation:</t>
    </r>
    <r>
      <rPr>
        <sz val="11"/>
        <color rgb="FF000000"/>
        <rFont val="Calibri"/>
      </rPr>
      <t xml:space="preserve"> With increasing frequency, audit-like components or approaches are being included as components of an evaluation. This means that when a mid-term, terminal, or any formal/informal evaluation is conducted, some or all of the criteria (or questions) used in conservation audits would be included in the evaluation framework. Most commonly, these audit criteria are included within the typical evaluation criteria of relevance and design and adaptive management/capacity, but they also can be included in evaluative analyses of efficiency and sustainability (also typical evaluation criteria). Like conservation audits, evaluative exercises can be conducted via self-assessments, facilitated self-assessments, and externally contracted analyses.</t>
    </r>
  </si>
  <si>
    <t>Develop a list of resources needed (people, materials, funding) and send out information and requests.</t>
  </si>
  <si>
    <r>
      <rPr>
        <sz val="11"/>
        <color rgb="FF000000"/>
        <rFont val="Zapf Dingbats"/>
      </rPr>
      <t>✓</t>
    </r>
    <r>
      <rPr>
        <sz val="11"/>
        <color rgb="FF000000"/>
        <rFont val="Calibri"/>
      </rPr>
      <t xml:space="preserve">Reinforces evaluative culture and the importance of and connection between audits and evaluations
</t>
    </r>
    <r>
      <rPr>
        <sz val="11"/>
        <color rgb="FF000000"/>
        <rFont val="Zapf Dingbats"/>
      </rPr>
      <t>✓</t>
    </r>
    <r>
      <rPr>
        <sz val="11"/>
        <color rgb="FF000000"/>
        <rFont val="Calibri"/>
      </rPr>
      <t xml:space="preserve">Get the benefits from both processes under one effort
</t>
    </r>
    <r>
      <rPr>
        <sz val="11"/>
        <color rgb="FF000000"/>
        <rFont val="Zapf Dingbats"/>
      </rPr>
      <t>✓</t>
    </r>
    <r>
      <rPr>
        <sz val="11"/>
        <color rgb="FF000000"/>
        <rFont val="Calibri"/>
      </rPr>
      <t>May appeal to senior management or donors as answer more questions</t>
    </r>
  </si>
  <si>
    <r>
      <rPr>
        <sz val="11"/>
        <color rgb="FF000000"/>
        <rFont val="Zapf Dingbats"/>
      </rPr>
      <t>✗</t>
    </r>
    <r>
      <rPr>
        <sz val="11"/>
        <color rgb="FF000000"/>
        <rFont val="Calibri"/>
      </rPr>
      <t xml:space="preserve">Increased time needed (and potentially cost)
</t>
    </r>
    <r>
      <rPr>
        <sz val="11"/>
        <color rgb="FF000000"/>
        <rFont val="Zapf Dingbats"/>
      </rPr>
      <t>✗</t>
    </r>
    <r>
      <rPr>
        <sz val="11"/>
        <color rgb="FF000000"/>
        <rFont val="Calibri"/>
      </rPr>
      <t>Evaluative questions can supersede process and practice (i.e., audit) ones</t>
    </r>
  </si>
  <si>
    <t>Click here to jump to additional guidance on the difference between conservation audits and evaluations.</t>
  </si>
  <si>
    <t>Audit "Team"</t>
  </si>
  <si>
    <t>Familiarize the program team and partners with the Open Standards (or appropriate framework), any tools to be used during the audit, and share the ToR.</t>
  </si>
  <si>
    <t xml:space="preserve"> </t>
  </si>
  <si>
    <t>Resources, Logistics and Methodology</t>
  </si>
  <si>
    <t>Create a calendar and make any logistical arrangements, making sure that personnel and other key informants or stakeholders are lined up to participate.</t>
  </si>
  <si>
    <t>Gather relevant documentation and data. At a minimum, this will include program strategy documents, monitoring and evaluation platforms and data, operational plans, action and work plans, and learning products.</t>
  </si>
  <si>
    <t>Share gathered documents and data with the audit "team" and the program team. If using external assistance (e.g., a contractor or a peer audit), share the qualifications of the externals with the program team.</t>
  </si>
  <si>
    <t>Hold an audit team briefing to confirm approach, work plan, logistics, and timeline for the audit.</t>
  </si>
  <si>
    <t>Conducting a Conservation Audit</t>
  </si>
  <si>
    <r>
      <rPr>
        <b/>
        <sz val="11"/>
        <color rgb="FF000000"/>
        <rFont val="Calibri"/>
        <family val="2"/>
      </rPr>
      <t>Kick-off</t>
    </r>
    <r>
      <rPr>
        <sz val="11"/>
        <color rgb="FF000000"/>
        <rFont val="Calibri"/>
      </rPr>
      <t xml:space="preserve"> </t>
    </r>
  </si>
  <si>
    <t>Ensure all involved understand the purpose, framework and methods, audience(s), and process for the audit, including roles and responsibilities of all involved. Update the TOR if needed.</t>
  </si>
  <si>
    <t>Confirm expectations and planned outcomes.</t>
  </si>
  <si>
    <t>If the process will involve site visits, interviews, etc., confirm all schedules and logistics.</t>
  </si>
  <si>
    <t>Conduct The Audit</t>
  </si>
  <si>
    <t>Conduct interviews (internal or external), surveys, site visits as process has  defined.</t>
  </si>
  <si>
    <t>Review/analyze all necessary information (e.g., from document review, internal and external interviews, etc.).</t>
  </si>
  <si>
    <t>Draft Preliminary Findings &amp; Recommendations</t>
  </si>
  <si>
    <t>Before concluding the audit exercise, summarize the findings of the audit and draft corresponding recommendations on how to improve the design and management of the audited program.</t>
  </si>
  <si>
    <t>Clearly link recommendations to the conservation audit findings and organize them in order of priority.</t>
  </si>
  <si>
    <t>Check Facts and Solicit Feedback</t>
  </si>
  <si>
    <t>Summarize and discuss the preliminary findings and recommendations with the program team (ideally in person, but also can be done virtually).</t>
  </si>
  <si>
    <t>Correct any factual errors and misinterpretations, and identify additional data or sources of information that may be helpful in filling in any gaps.</t>
  </si>
  <si>
    <t>Solicit feedback on the conservation audit process itself.</t>
  </si>
  <si>
    <t>Concluding and Following Up on a Conservation Audit</t>
  </si>
  <si>
    <t>Any analysis, whether a conservation audit, financial audit, general review, or evaluation, will only be valuable insomuch as its findings are used to support improvement. Consolidating audit findings in a usable format, supporting the development of a management response, and following up at periodic intervals are therefore vital to ensuring that the conservation audit leads to strengthening program design and management. Often, however, follow up tends to fall by the wayside and so we suggest that the auditor(s) and/or program team formally schedule follow-up activities, including dates for reviewing management response implementation and performing repeat audits.</t>
  </si>
  <si>
    <t>Draft the Report</t>
  </si>
  <si>
    <r>
      <t xml:space="preserve">Write up the preliminary findings and recommendations into a concise draft report </t>
    </r>
    <r>
      <rPr>
        <sz val="8"/>
        <color rgb="FF000000"/>
        <rFont val="Calibri"/>
        <family val="2"/>
      </rPr>
      <t> </t>
    </r>
    <r>
      <rPr>
        <sz val="11"/>
        <color rgb="FF000000"/>
        <rFont val="Calibri"/>
      </rPr>
      <t xml:space="preserve">that is structured in a manner consistent with the audit framework in the AUDIT TOOL. </t>
    </r>
  </si>
  <si>
    <t>Share the draft report with the program team and other relevant individuals (e.g., senior management, key partners) and request written feedback.</t>
  </si>
  <si>
    <t>After receiving the feedback, complete the final written report. Again, feedback from the project team is important, but does not guarantee any changes in the report.</t>
  </si>
  <si>
    <t>Prepare Program Team’s Management Response</t>
  </si>
  <si>
    <t xml:space="preserve">Based on the findings and recommendations, the program team and other responsible parties draft a management response that outlines how program design and management will change as a result of the audit. The response should include specific actions, timing, roles and responsibilities.  </t>
  </si>
  <si>
    <r>
      <rPr>
        <b/>
        <sz val="11"/>
        <color rgb="FF000000"/>
        <rFont val="Calibri"/>
        <family val="2"/>
      </rPr>
      <t>Follow-up, Capture Learning, Repeat</t>
    </r>
  </si>
  <si>
    <t>Capture and communicate the findings, recommendations, and broader learning from the audit to relevant audiences, including lessons learned about the Open Standards-based project planning and management process, and lessons regarding the audit process itself.</t>
  </si>
  <si>
    <t>Every six months, review progress on implementing the actions laid out in the management response.</t>
  </si>
  <si>
    <t>Compile and submit to CMP any findings that could be incorporated into the “Guidance” sections of further iterations of the Conservation Audit Protocol, including tools used, process tips, report formats, etc.</t>
  </si>
  <si>
    <t xml:space="preserve">Consider repeating audits every few years, particularly of high-profile, high-risk, and/or high-cost programs. </t>
  </si>
  <si>
    <t>Tool</t>
  </si>
  <si>
    <t>Definition</t>
  </si>
  <si>
    <t>Primary Questions Answered</t>
  </si>
  <si>
    <t>Examples of Learning Questions</t>
  </si>
  <si>
    <t>Data/Info Needed</t>
  </si>
  <si>
    <t>Conservation Audit</t>
  </si>
  <si>
    <t>What approaches have been used to support planning efforts at different scales?
How have projects/programs tackled the need to gather and utilize monitoring data?  
How does it carry out the “E” of “M&amp;E”?
Which components of the standards typically are or are not adopted?  Why/why not?</t>
  </si>
  <si>
    <t>Conservation Evaluation</t>
  </si>
  <si>
    <t>Is the project/program successful? Why/why not? 
What can be done to improve and align delivery?  
Is the program well aligned with the internal and external priorities?  
Are program goals being achieved? Why/why not?  
Are results being achieved in a timely and efficient manner?  
Are project/program impacts likely to persist?</t>
  </si>
  <si>
    <t>What approaches have brought about positive changes in target status or key factors?  
What approaches successfully engaged key stakeholders?  
How has the project/program tackled ‘persistence’ issues like long-term financing; legal/policy framework development; and capacity building of key programs, agencies, and civil society?</t>
  </si>
  <si>
    <t>Regularly collected and documented data/info  
Quantitative and/or systematically gathered monitoring data preferred  
Can be anecdotal/ qualitative info collected retroactively, but must pay attention to issues of causality and attribution  
Most robust if conducted on projects/programs where there is a system of regular monitoring, evaluation, and adaptation in place.</t>
  </si>
  <si>
    <t>Organizational Learning Analysis</t>
  </si>
  <si>
    <r>
      <t xml:space="preserve">Analyses intended to </t>
    </r>
    <r>
      <rPr>
        <b/>
        <sz val="10"/>
        <color rgb="FF000000"/>
        <rFont val="Calibri"/>
        <family val="2"/>
      </rPr>
      <t>consolidate ‘lessons learned’</t>
    </r>
    <r>
      <rPr>
        <sz val="10"/>
        <color rgb="FF000000"/>
        <rFont val="Calibri"/>
        <family val="2"/>
      </rPr>
      <t xml:space="preserve"> regarding impact/efficiency of certain types of conservation actions, aspects of design or implementation, etc.</t>
    </r>
  </si>
  <si>
    <t>Across our efforts, what’s “working” and what’s not and under what conditions or circumstances?  
In the future, what should we do and what should we avoid to improve impact and efficiency?</t>
  </si>
  <si>
    <t>What are pitfalls to avoid when starting up large-scale conservation interventions?  
What are successful techniques for engaging large corporations in supporting and taking conservation action?   
Does adoption of full cycle adaptive management improve conservation effectiveness?</t>
  </si>
  <si>
    <t>ACRONYMS</t>
  </si>
  <si>
    <t>AWF</t>
  </si>
  <si>
    <t>African Wildlife Foundation</t>
  </si>
  <si>
    <t>CI</t>
  </si>
  <si>
    <t>CCNet</t>
  </si>
  <si>
    <t>Conservation Coaches Network</t>
  </si>
  <si>
    <t>CMP</t>
  </si>
  <si>
    <t>FOS</t>
  </si>
  <si>
    <t>HWB</t>
  </si>
  <si>
    <t>Human well being</t>
  </si>
  <si>
    <t>IFAW</t>
  </si>
  <si>
    <t>International Fund for Animal Welfare</t>
  </si>
  <si>
    <t>JGI</t>
  </si>
  <si>
    <t>Jane Goodall Institute</t>
  </si>
  <si>
    <t>NB</t>
  </si>
  <si>
    <r>
      <rPr>
        <i/>
        <sz val="11"/>
        <color rgb="FF000000"/>
        <rFont val="Calibri"/>
        <family val="2"/>
      </rPr>
      <t xml:space="preserve">Note Bene or  </t>
    </r>
    <r>
      <rPr>
        <sz val="11"/>
        <color rgb="FF000000"/>
        <rFont val="Calibri"/>
      </rPr>
      <t>Note well</t>
    </r>
    <r>
      <rPr>
        <i/>
        <sz val="11"/>
        <color rgb="FF000000"/>
        <rFont val="Calibri"/>
        <family val="2"/>
      </rPr>
      <t>/</t>
    </r>
    <r>
      <rPr>
        <sz val="11"/>
        <color rgb="FF000000"/>
        <rFont val="Calibri"/>
      </rPr>
      <t>Important to Note</t>
    </r>
  </si>
  <si>
    <t>NFWF</t>
  </si>
  <si>
    <t>National Fish and Wildlife Foundation</t>
  </si>
  <si>
    <t>NGO</t>
  </si>
  <si>
    <t>OS</t>
  </si>
  <si>
    <t>Open Standards for the Practice of Conservation</t>
  </si>
  <si>
    <t>ToR</t>
  </si>
  <si>
    <t>Terms of Reference</t>
  </si>
  <si>
    <t>TNC</t>
  </si>
  <si>
    <t>The Nature Conservancy</t>
  </si>
  <si>
    <t>UK</t>
  </si>
  <si>
    <t>United Kingdom</t>
  </si>
  <si>
    <t>US</t>
  </si>
  <si>
    <t>United States</t>
  </si>
  <si>
    <t>USAID</t>
  </si>
  <si>
    <t>United States Agency for International Development</t>
  </si>
  <si>
    <t>WCS</t>
  </si>
  <si>
    <t>Wildlife Conservation Society</t>
  </si>
  <si>
    <t>World Wide Fund for Nature or World Wildlife Fund</t>
  </si>
  <si>
    <r>
      <t>Adaptive management</t>
    </r>
    <r>
      <rPr>
        <b/>
        <sz val="8"/>
        <color rgb="FF000000"/>
        <rFont val="Calibri"/>
        <family val="2"/>
      </rPr>
      <t> </t>
    </r>
    <r>
      <rPr>
        <sz val="11"/>
        <color rgb="FF000000"/>
        <rFont val="Calibri"/>
      </rPr>
      <t xml:space="preserve"> - The incorporation of a formal learning process into conservation action. Specifically, it is the integration of program design, management, and monitoring to provide a framework which aids in the systematic testing of assumptions. It promotes learning and supplies timely information for management decisions; it is not a trial and error approach.</t>
    </r>
  </si>
  <si>
    <r>
      <t>Results-Chain</t>
    </r>
    <r>
      <rPr>
        <sz val="11"/>
        <color rgb="FF000000"/>
        <rFont val="Calibri"/>
      </rPr>
      <t xml:space="preserve"> - A graphical depiction of a project’s core assumption, the logical sequence linking project strategies to one or more targets. In scientific terms, it lays out hypothesized relationships.</t>
    </r>
  </si>
  <si>
    <t>Rating Scale</t>
  </si>
  <si>
    <t>A strategic plan/framework guides the focus and efforts of the program.</t>
  </si>
  <si>
    <t>There is a recently developed (i.e., &lt;3-5 years) strategic plan/framework that is actively being used to guide the focus and efforts of the program.</t>
  </si>
  <si>
    <t>There is a recently developed (i.e., &lt;3-5 years) strategic plan/framework that some staff are using as a guide to focus the efforts of the program.</t>
  </si>
  <si>
    <t>There is a strategic plan/framework but it is not particularly recent and/or it does not appear to be used regularly by program staff.</t>
  </si>
  <si>
    <t>There is no strategic plan/framework for the program.</t>
  </si>
  <si>
    <t>Monitoring plan captures audiences, information needs, indicators, methods, and baseline conditions as well as defining process of review of information.</t>
  </si>
  <si>
    <r>
      <t xml:space="preserve">Monitoring plan captures audiences, information needs, indicators, methods </t>
    </r>
    <r>
      <rPr>
        <i/>
        <sz val="10"/>
        <color rgb="FF000000"/>
        <rFont val="Calibri"/>
        <family val="2"/>
      </rPr>
      <t>(including data requirements and how data will be collected, managed/captured, analyzed, and utilized),</t>
    </r>
    <r>
      <rPr>
        <sz val="10"/>
        <color rgb="FF000000"/>
        <rFont val="Calibri"/>
        <family val="2"/>
      </rPr>
      <t xml:space="preserve"> and baseline conditions. It is clear when and how the data is reviewed.</t>
    </r>
  </si>
  <si>
    <t xml:space="preserve">Monitoring plan and process of review exist  but is missing many of the elements indicated at left under Score 4.
</t>
  </si>
  <si>
    <t>Monitoring plan and process of review exist but is missing one or two of the elements indicated at left under Score 4.</t>
  </si>
  <si>
    <t>Fundraising strategy implemented via multiple methods including proposals, memberships, adoptions, small gifts, etc.</t>
  </si>
  <si>
    <t>There is no fundraising strategy. Proposals or other methods are rarely developed/used.</t>
  </si>
  <si>
    <t xml:space="preserve"> A generally described fundraising strategy or set of agreed fundraising priorities is available.</t>
  </si>
  <si>
    <t xml:space="preserve"> A fundraising strategy is not fully described, proposals and other methods are somewhat ad hoc.</t>
  </si>
  <si>
    <t>Required financial resources obtained to generate desired results.</t>
  </si>
  <si>
    <t>Data or information used systematically to assess program effectiveness (delivery on objectives), impact (delivery on goals), efficiency (relationship of human and financial inputs to results), sustainability (likelihood of results and program persisting), and strategic design. </t>
  </si>
  <si>
    <t>Results of data/information analysis is sometimes documented in a format accessible to present and future staff and key partners.</t>
  </si>
  <si>
    <t>Results of data/ information analysis is systematically documented in a format accessible to present and future staff and key partners.</t>
  </si>
  <si>
    <t>Results of data/information analysis is rarely documented in a format accessible to present and future staff and key partners.</t>
  </si>
  <si>
    <t>Results of data/information analysis is not documented in a format accessible to present and future staff and key partners.</t>
  </si>
  <si>
    <r>
      <t xml:space="preserve">A review of the processes  of </t>
    </r>
    <r>
      <rPr>
        <b/>
        <sz val="10"/>
        <color rgb="FF000000"/>
        <rFont val="Calibri"/>
        <family val="2"/>
      </rPr>
      <t>planning</t>
    </r>
    <r>
      <rPr>
        <sz val="10"/>
        <color rgb="FF000000"/>
        <rFont val="Calibri"/>
        <family val="2"/>
      </rPr>
      <t xml:space="preserve"> and </t>
    </r>
    <r>
      <rPr>
        <b/>
        <sz val="10"/>
        <color rgb="FF000000"/>
        <rFont val="Calibri"/>
        <family val="2"/>
      </rPr>
      <t>execution</t>
    </r>
    <r>
      <rPr>
        <sz val="10"/>
        <color rgb="FF000000"/>
        <rFont val="Calibri"/>
        <family val="2"/>
      </rPr>
      <t xml:space="preserve"> of a conservation project or program.</t>
    </r>
  </si>
  <si>
    <t>Who designed and who is implementing the plan is clear, and necessary roles known, understood and without gaps.</t>
  </si>
  <si>
    <t>Who designed and who is intended to lead implementation of the plan is  clear and known to all relevant staff and stakeholders. All roles are understood and there are no gaps.</t>
  </si>
  <si>
    <t xml:space="preserve">Who designed and who is intended to lead implementation of the plan is somewhat clear to at least some staff and stakeholders. Roles are somewhat understood, and there may be some gaps. </t>
  </si>
  <si>
    <t>Who designed and who is intended to lead implementation of the plan is known to a few select staff. Roles are not entirely clear and the team is not yet complete.</t>
  </si>
  <si>
    <t>Who designed and who is intended to lead implementation of the plan is not clear. Roles are not clear or understood.</t>
  </si>
  <si>
    <t>A limited number of conservation targets (e.g., species, habitats, ecological processes, and nested targets where appropriate) defined and justified.</t>
  </si>
  <si>
    <t>Objectives clearly describe the desired future state of highest priority threats and opportunities but are not fully "SMART."</t>
  </si>
  <si>
    <t>Optimal strategies are clearly defined/described. Strategies and tactics have been selected based upon systematic considerations of feasibility, affordability, organizational niche, and likely impact on threats/ targets/ footprint, etc.</t>
  </si>
  <si>
    <t>Optimal strategies are not defined.</t>
  </si>
  <si>
    <t>Optimal strategies identified, described and linked to threats and opportunities (or other factors) in the situation/conceptual model that they seek to affect.</t>
  </si>
  <si>
    <r>
      <t xml:space="preserve">Objectives articulated that </t>
    </r>
    <r>
      <rPr>
        <b/>
        <u/>
        <sz val="10"/>
        <color rgb="FF000000"/>
        <rFont val="Calibri"/>
        <family val="2"/>
      </rPr>
      <t>describe the desired future state</t>
    </r>
    <r>
      <rPr>
        <b/>
        <sz val="10"/>
        <color rgb="FF000000"/>
        <rFont val="Calibri"/>
        <family val="2"/>
      </rPr>
      <t xml:space="preserve"> of highest priority threats and opportunities in SMART terms.</t>
    </r>
  </si>
  <si>
    <r>
      <t xml:space="preserve">Objectives developed from the theory of change defined in SMART terms, </t>
    </r>
    <r>
      <rPr>
        <b/>
        <u/>
        <sz val="10"/>
        <color rgb="FF000000"/>
        <rFont val="Calibri"/>
        <family val="2"/>
      </rPr>
      <t>describing critical results/outcomes</t>
    </r>
    <r>
      <rPr>
        <b/>
        <sz val="10"/>
        <color rgb="FF000000"/>
        <rFont val="Calibri"/>
        <family val="2"/>
      </rPr>
      <t xml:space="preserve"> to be attained. </t>
    </r>
  </si>
  <si>
    <t>Goal- and objective-level indicators and measurement methods defined (including impact, outcome and output indicators).</t>
  </si>
  <si>
    <t>Baselines for each indicator are known and supported by credible data.</t>
  </si>
  <si>
    <t xml:space="preserve">Baselines are provided for all or most of the identified indicators. </t>
  </si>
  <si>
    <t>Baselines are provided for more than half of the indicators.</t>
  </si>
  <si>
    <t xml:space="preserve">Baselines are provided for less than half of the indicators. </t>
  </si>
  <si>
    <t xml:space="preserve">Few or no baselines are provided. </t>
  </si>
  <si>
    <t>There are good systems for capturing and maintaining program monitoring data though not regularly used by the team or all relevant staff.</t>
  </si>
  <si>
    <t>Program team sometimes reflects together. Some effort is made to document and share learning and lessons learned. Some effort is made to reflect and support a learning culture. Evidence and learning sometimes informs strategy and execution.</t>
  </si>
  <si>
    <t>Threats identified, rated, and ranked to assign priority and to prioritize factors that affect the scope.</t>
  </si>
  <si>
    <t>Indirect threats and opportunities identified and analysed.</t>
  </si>
  <si>
    <t>There is a general graphic representation or discussion of the interrelationships among targets, threats, and underlying key factors.</t>
  </si>
  <si>
    <t>There is a no graphic representation of the interrelationships among targets, threats, and underlying key factors, but there is a basic discussion of these in documentation.</t>
  </si>
  <si>
    <t>There are objective statements regarding priority threats/ opportunities but they are not well articulated or fully SMART.</t>
  </si>
  <si>
    <t>Optimal strategies are defined/ described but how they were selected is somewhat unclear and/or there are apparent issues regarding their feasibility, affordability, alignment with organizational niche, and/or likely impact on ultimate targets and key factors.</t>
  </si>
  <si>
    <t>Optimal strategies are defined/ described but how they were selected is wholly unclear and/or it is apparent that criteria such as feasibility, affordability, alignment with organizational niche, and/or likely impact were not considered.</t>
  </si>
  <si>
    <t xml:space="preserve">There is a risk analysis that provides good assessment of overall risk level. Risk mitigation measures are incorporated in action and monitoring plans.   </t>
  </si>
  <si>
    <t>A well developed and documented fundraising strategy using appropriate approaches exists.</t>
  </si>
  <si>
    <t>Strategies and actions are being implemented as planned. There is minimal work occurring that does not clearly align to the strategic plan.</t>
  </si>
  <si>
    <t>Some aspects of planned strategies and actions are being implemented as planned, but there are important gaps. There is some work occurring that does not clearly align to the strategic plan.</t>
  </si>
  <si>
    <t>Few aspects of planned strategies and actions are being implemented as planned. There are major gaps in implementation. There is significant work occurring that does not clearly align to the strategic plan.</t>
  </si>
  <si>
    <t>Planned strategies and actions are largely not being implemented as planned. Much of the work that is occurring  does not clearly align to the strategic plan.</t>
  </si>
  <si>
    <t>The monitoring plan is largely in implementation, including data collection, analysis, and data shared and accessible.</t>
  </si>
  <si>
    <t>Information generated through M&amp;E is regularly analysed and used to assess program performance (e.g.,  effectiveness, impact, efficiency, sustainability, and strategic design), and to inform any future phases.</t>
  </si>
  <si>
    <t>Learning, innovation, questioning, and sharing frequently occur throughout the program life cycle as a result of staff perception that the work environment is a safe and encouraging space to do so.</t>
  </si>
  <si>
    <t>BOX 1. Costs and benefits of conservation audits (as identified by audit and project team members) (from O’Neill 2007)</t>
  </si>
  <si>
    <t>Click here to jump to the Report and Management Response worksheet.</t>
  </si>
  <si>
    <t xml:space="preserve">         Finally, as more conservation audits are conducted, a larger network of lessons can be established and shared across the conservation community. Box 1 below provides a summary of costs and benefits from earlier experiences undertaking conservation audits.</t>
  </si>
  <si>
    <t>It is important to take sufficient time to prepare for a conservation program audit so that the entire process (beginning to end) is clear and shared with  appropriate people. Assuring that the program team and partners, the home organization and the "audit team" are adequately versed in the Open Standards (or organizational equivalent), and in the tools and approaches to be used during the audit, as well as in the type of results to expect from an audit (this may include differentiating audits from evaluations) will go a  long way in creating the right atmosphere, participation, and ownership of the findings and recommendations.</t>
  </si>
  <si>
    <t xml:space="preserve">Has the project/program set itself up for success by following best practices for planning and management?
Are our reported results credible?
Is the project/program being run in a manner that will support organizational learning? </t>
  </si>
  <si>
    <r>
      <rPr>
        <b/>
        <sz val="14"/>
        <color rgb="FF0070C0"/>
        <rFont val="Calibri"/>
        <family val="2"/>
      </rPr>
      <t>DECIDING WHETHER TO DO A CONSERVATION AUDIT</t>
    </r>
    <r>
      <rPr>
        <b/>
        <sz val="18"/>
        <color rgb="FF0070C0"/>
        <rFont val="Calibri"/>
        <family val="2"/>
      </rPr>
      <t xml:space="preserve"> </t>
    </r>
  </si>
  <si>
    <t>AUDITING VERSUS EVALUATION VERSUS ORGANIZATIONAL LEARNING</t>
  </si>
  <si>
    <t>USFWS</t>
  </si>
  <si>
    <t>United States Fish and Wildlife Service</t>
  </si>
  <si>
    <t>FTE</t>
  </si>
  <si>
    <t>Full time Equivalent</t>
  </si>
  <si>
    <t>M&amp;E, ME</t>
  </si>
  <si>
    <t>HR</t>
  </si>
  <si>
    <t>Human Resources</t>
  </si>
  <si>
    <t>Evals</t>
  </si>
  <si>
    <t>Evaluations</t>
  </si>
  <si>
    <r>
      <t xml:space="preserve">GLOSSARY AND CRITERIA OF KEY TERMS AND CONCEPTS </t>
    </r>
    <r>
      <rPr>
        <i/>
        <sz val="10"/>
        <color rgb="FFFF0000"/>
        <rFont val="Calibri"/>
        <family val="2"/>
      </rPr>
      <t xml:space="preserve"> </t>
    </r>
  </si>
  <si>
    <t>REFERENCES</t>
  </si>
  <si>
    <r>
      <t xml:space="preserve">Average Ratings by OS Sub-step
</t>
    </r>
    <r>
      <rPr>
        <i/>
        <sz val="14"/>
        <color rgb="FFC00000"/>
        <rFont val="Calibri"/>
        <family val="2"/>
      </rPr>
      <t>(do not edit -- auto-generated)</t>
    </r>
  </si>
  <si>
    <t>Audit Informants (i.e., people consulted, beyond the audit team) -- add rows as needed</t>
  </si>
  <si>
    <t>Literature Reviewed (list citations below) -- add rows as needed</t>
  </si>
  <si>
    <t>What are relevant organizational systems that the program should be using to capture monitoring data (if any)?</t>
  </si>
  <si>
    <t>Click here to jump to information on audits vs evaluations vs learning</t>
  </si>
  <si>
    <t>CONSERVATION AUDITING AT ORGANIZATIONAL SCALE</t>
  </si>
  <si>
    <r>
      <t xml:space="preserve">A review of the </t>
    </r>
    <r>
      <rPr>
        <b/>
        <sz val="10"/>
        <color rgb="FF000000"/>
        <rFont val="Calibri"/>
        <family val="2"/>
      </rPr>
      <t>design, effectiveness</t>
    </r>
    <r>
      <rPr>
        <sz val="10"/>
        <color rgb="FF000000"/>
        <rFont val="Calibri"/>
        <family val="2"/>
      </rPr>
      <t xml:space="preserve">, </t>
    </r>
    <r>
      <rPr>
        <b/>
        <sz val="10"/>
        <color rgb="FF000000"/>
        <rFont val="Calibri"/>
        <family val="2"/>
      </rPr>
      <t>impact</t>
    </r>
    <r>
      <rPr>
        <sz val="10"/>
        <color rgb="FF000000"/>
        <rFont val="Calibri"/>
        <family val="2"/>
      </rPr>
      <t xml:space="preserve">, </t>
    </r>
    <r>
      <rPr>
        <b/>
        <sz val="10"/>
        <color rgb="FF000000"/>
        <rFont val="Calibri"/>
        <family val="2"/>
      </rPr>
      <t>efficiency,</t>
    </r>
    <r>
      <rPr>
        <sz val="10"/>
        <color rgb="FF000000"/>
        <rFont val="Calibri"/>
        <family val="2"/>
      </rPr>
      <t xml:space="preserve"> and </t>
    </r>
    <r>
      <rPr>
        <b/>
        <sz val="10"/>
        <color rgb="FF000000"/>
        <rFont val="Calibri"/>
        <family val="2"/>
      </rPr>
      <t>sustainability</t>
    </r>
    <r>
      <rPr>
        <sz val="10"/>
        <color rgb="FF000000"/>
        <rFont val="Calibri"/>
        <family val="2"/>
      </rPr>
      <t xml:space="preserve"> of a conservation project or program.
Every evaluation should include a conservation audit component.</t>
    </r>
  </si>
  <si>
    <r>
      <rPr>
        <sz val="11"/>
        <color rgb="FF000000"/>
        <rFont val="Menlo Bold"/>
      </rPr>
      <t xml:space="preserve">                              ✗</t>
    </r>
    <r>
      <rPr>
        <sz val="7"/>
        <color rgb="FF000000"/>
        <rFont val="Times New Roman"/>
        <family val="1"/>
      </rPr>
      <t xml:space="preserve">  </t>
    </r>
    <r>
      <rPr>
        <sz val="11"/>
        <color rgb="FF000000"/>
        <rFont val="Calibri"/>
      </rPr>
      <t>A financial or administrative  review,</t>
    </r>
  </si>
  <si>
    <r>
      <rPr>
        <sz val="11"/>
        <color rgb="FF000000"/>
        <rFont val="Menlo Bold"/>
      </rPr>
      <t xml:space="preserve">                              ✗</t>
    </r>
    <r>
      <rPr>
        <sz val="11"/>
        <color rgb="FF000000"/>
        <rFont val="Calibri"/>
      </rPr>
      <t xml:space="preserve"> A regulatory or "policing" analysis,</t>
    </r>
  </si>
  <si>
    <r>
      <rPr>
        <sz val="11"/>
        <color rgb="FF000000"/>
        <rFont val="Menlo Bold"/>
      </rPr>
      <t xml:space="preserve">                              ✗</t>
    </r>
    <r>
      <rPr>
        <sz val="7"/>
        <color rgb="FF000000"/>
        <rFont val="Times New Roman"/>
        <family val="1"/>
      </rPr>
      <t xml:space="preserve">  </t>
    </r>
    <r>
      <rPr>
        <sz val="11"/>
        <color rgb="FF000000"/>
        <rFont val="Calibri"/>
      </rPr>
      <t>A graded examination or test; and</t>
    </r>
  </si>
  <si>
    <r>
      <rPr>
        <sz val="11"/>
        <color rgb="FF000000"/>
        <rFont val="Menlo Bold"/>
      </rPr>
      <t xml:space="preserve">                              ✗</t>
    </r>
    <r>
      <rPr>
        <sz val="11"/>
        <color rgb="FF000000"/>
        <rFont val="Calibri"/>
      </rPr>
      <t xml:space="preserve"> An evaluation.</t>
    </r>
  </si>
  <si>
    <t xml:space="preserve">Anyone involved in a conservation effort, including program managers, senior management, evaluators, strategic planners, coaches, and funders. </t>
  </si>
  <si>
    <t xml:space="preserve">You can do it, a team can do it, peers can do it and hired external agents can do it! As a desk study, face-to-face exercise, virtually or as a combination of approaches. </t>
  </si>
  <si>
    <t xml:space="preserve">          Although the practice of conservation auditing declined after 2007, CMP continued to advance the adoption of the best practices outlined in the OS, and according to a 2015 evaluation of CMP and its sister organization, the Conservation Coaches Network (CCNet), “In one form or another, fully or partially, the Open Standards are now used by the world’s two largest implementing conservation NGOs (WWF and TNC) and by a dozen other small and medium-sized conservation organizations. The Open Standards have reached thousands of practitioners and been used on tens of thousands of projects around the world” (Redford et al. 2015). Recognition also has grown of the need to ensure that conservation programs are guided by robust theories of change supported by pragmatic and informative monitoring and evaluation systems. Thus it seems that the time is right for CMP to revive the practice of conservation auditing. </t>
  </si>
  <si>
    <r>
      <t xml:space="preserve">          The primary goal of conservation audits is to increase the likelihood of positive outcomes through an assessment of the design and execution of conservation programs</t>
    </r>
    <r>
      <rPr>
        <sz val="8"/>
        <rFont val="Calibri"/>
        <family val="2"/>
      </rPr>
      <t> </t>
    </r>
    <r>
      <rPr>
        <sz val="11"/>
        <color rgb="FF000000"/>
        <rFont val="Calibri"/>
      </rPr>
      <t>as they adhere to the</t>
    </r>
    <r>
      <rPr>
        <i/>
        <sz val="11"/>
        <rFont val="Calibri"/>
        <family val="2"/>
      </rPr>
      <t xml:space="preserve"> </t>
    </r>
    <r>
      <rPr>
        <sz val="11"/>
        <color rgb="FF000000"/>
        <rFont val="Calibri"/>
      </rPr>
      <t>OS or other similar approaches. Regular and structured conservation audits increase the rigor and effectiveness of conservation programs by increasing use of accepted sound practice and, in so doing, reinforcing the credibility of stated results. On an individual basis, a conservation audit promotes excellence in conservation program management, and emphasizing and improving the adaptive quality of the work proposed and undertaken. Some specific objectives developed for past conservation audits are listed in Box 2.</t>
    </r>
  </si>
  <si>
    <r>
      <t xml:space="preserve">         Multiple parties benefit from a well executed conservation audit. First and foremost, the assessment process itself and its “deliverables” (e.g. report) assist the program and </t>
    </r>
    <r>
      <rPr>
        <sz val="11"/>
        <rFont val="Calibri"/>
        <family val="2"/>
      </rPr>
      <t>its</t>
    </r>
    <r>
      <rPr>
        <sz val="11"/>
        <rFont val="Calibri"/>
        <family val="2"/>
      </rPr>
      <t xml:space="preserve"> team. Findings and recommendations that stem from a thorough conservation audit provide impartial and valuable feedback on program design including many aspects of planning, selected strategies, and execution. The transparent nature of the audit process and its reporting also can benefit conservation programs, partners and organizations by demonstrating the credibility of best practice and related results to funders, more distant actors, and the public.</t>
    </r>
  </si>
  <si>
    <r>
      <t xml:space="preserve">         A conservation audit is a particular type of analysis involving the review of the design and management of a program against industry-standard or organizational best practice guidelines. As such, unless additional questions, methods and clarifications of objectives are appended to an audit approach, a conservation audit will not provide</t>
    </r>
    <r>
      <rPr>
        <sz val="11"/>
        <rFont val="Calibri"/>
        <family val="2"/>
      </rPr>
      <t>, or be</t>
    </r>
    <r>
      <rPr>
        <sz val="11"/>
        <rFont val="Calibri"/>
        <family val="2"/>
      </rPr>
      <t>:</t>
    </r>
  </si>
  <si>
    <t xml:space="preserve">3. The audit framework and tool can be useful as a learning and information sharing framework by bringing groups of stakeholders or other actors to review and develop a shared understanding of the processes and practices which can shape and influence conservation programs. It can also bring to light policies and principles that are important to, and/or binding for different stakeholders. The framework and tool introduces the importance of best practice and the importance of taking time, and conducting well, the processes that will likely define success or failure. It can also help organizations, funders, other partners to prioritize, adapt, and create their own "adaptation" of the best practice concepts that are included here so they are case specific and embraced by program participants. </t>
  </si>
  <si>
    <r>
      <rPr>
        <sz val="11"/>
        <color rgb="FF000000"/>
        <rFont val="Zapf Dingbats"/>
      </rPr>
      <t>✗</t>
    </r>
    <r>
      <rPr>
        <sz val="11"/>
        <color rgb="FF000000"/>
        <rFont val="Calibri"/>
      </rPr>
      <t xml:space="preserve">Focus is split between running the audit and participating in the audit
</t>
    </r>
    <r>
      <rPr>
        <sz val="11"/>
        <color rgb="FF000000"/>
        <rFont val="Zapf Dingbats"/>
      </rPr>
      <t>✗</t>
    </r>
    <r>
      <rPr>
        <sz val="11"/>
        <color rgb="FF000000"/>
        <rFont val="Calibri"/>
      </rPr>
      <t xml:space="preserve">Self assessments tend to score higher
</t>
    </r>
    <r>
      <rPr>
        <sz val="11"/>
        <color rgb="FF000000"/>
        <rFont val="Zapf Dingbats"/>
      </rPr>
      <t>✗</t>
    </r>
    <r>
      <rPr>
        <sz val="11"/>
        <color rgb="FF000000"/>
        <rFont val="Calibri"/>
      </rPr>
      <t>Outsiders may not consider the exercise independent/credible</t>
    </r>
  </si>
  <si>
    <t xml:space="preserve">Anecdotal, qualitative  
Program documents  
Gathered annually or longer periodicity  
Audit reports  
</t>
  </si>
  <si>
    <t>DATE:</t>
  </si>
  <si>
    <t>TABLE OF CONTENTS FOR SUPPORTING GUIDANCE</t>
  </si>
  <si>
    <r>
      <t xml:space="preserve">          Deciding what, whether, and how to audit deserves attention so that ownership of the audit results is well established, </t>
    </r>
    <r>
      <rPr>
        <sz val="11"/>
        <rFont val="Calibri"/>
        <family val="2"/>
      </rPr>
      <t xml:space="preserve">clear, and the implications of the audit </t>
    </r>
    <r>
      <rPr>
        <sz val="11"/>
        <rFont val="Calibri"/>
        <family val="2"/>
      </rPr>
      <t>are</t>
    </r>
    <r>
      <rPr>
        <sz val="11"/>
        <rFont val="Calibri"/>
        <family val="2"/>
      </rPr>
      <t xml:space="preserve"> taken seriously. T</t>
    </r>
    <r>
      <rPr>
        <sz val="11"/>
        <rFont val="Calibri"/>
        <family val="2"/>
      </rPr>
      <t>he questionnaire and table of costs and benefits below</t>
    </r>
    <r>
      <rPr>
        <sz val="11"/>
        <color rgb="FF000000"/>
        <rFont val="Calibri"/>
      </rPr>
      <t xml:space="preserve"> provide some ways to consider whether to pursue a conservation audit. In the questionnaire, if you answer NO or MAYBE to a couple of questions or more, then a conservation audit would be highly recommended. This decision tool can be complemented by consideration of</t>
    </r>
    <r>
      <rPr>
        <sz val="11"/>
        <rFont val="Calibri"/>
        <family val="2"/>
      </rPr>
      <t xml:space="preserve"> the costs and benefits identified from previous audits in the table below.</t>
    </r>
  </si>
  <si>
    <t xml:space="preserve">          Over the years, CMP and its members have employed various methods to assess the extent to which whole organizations are adhering to the best practices outlined in the Open Standards (or equivalent organizational frameworks). These experiences have shown that this is more practically done for smaller organizations, where the practices of programs are well known at the central level, but is more challenging to do for larger organizations that can have many hundreds of programs distributed around the globe. While attempts have been made in the past to simply carry out an audit on an organization without looking to the practices of specific programs, this is not recommended, particularly for larger, globally distributed organizations. Based upon past experience, it is not possible for a single, centrally-located informant to speak to the entirety of a large and complex organization, such as WWF, TNC, CI or WCS.</t>
  </si>
  <si>
    <t>Audit Question</t>
  </si>
  <si>
    <r>
      <t xml:space="preserve">          1) </t>
    </r>
    <r>
      <rPr>
        <b/>
        <sz val="11"/>
        <rFont val="Calibri"/>
        <family val="2"/>
      </rPr>
      <t xml:space="preserve">Conduct conservation audits of a representative sample of programs. </t>
    </r>
    <r>
      <rPr>
        <sz val="11"/>
        <color rgb="FF000000"/>
        <rFont val="Calibri"/>
      </rPr>
      <t>In the case of smaller organizations, this might include nearly all programs. For larger organizations, we recommend that this sample seek to include broad geographic representation, both place-based and thematic (e.g., targeting a particular contributing factor or issue) programs, smaller and larger programs, and ultimately capture a significant portion of the organization's annual operating budget. For network-type organizations like WWF, conducting audits within each office and sharing the results across the network could provide a picture of the organization as a whole. Effort should be made to carry out the audits following the common methodology presented in this tool, and ideally via a single facilitator who can ensure consistency in interpretation and application of the tool.</t>
    </r>
  </si>
  <si>
    <r>
      <t xml:space="preserve">          2) </t>
    </r>
    <r>
      <rPr>
        <b/>
        <sz val="11"/>
        <rFont val="Calibri"/>
        <family val="2"/>
      </rPr>
      <t>Aggregate or assemble program-level results.</t>
    </r>
    <r>
      <rPr>
        <sz val="11"/>
        <rFont val="Calibri"/>
        <family val="2"/>
      </rPr>
      <t xml:space="preserve"> To develop an overall sense of the extent to which an organization is adhering to best design and management practice, aggregate the results from across the conservation audits of the representative set of programs. This should highlight where practice is consistently strong, weak, or variable. Although CMP hopes in future to develop a recommended method for aggregating the results of multiple program audits to support an organizational assessment, such an approach does not yet exist; it will be up to each organization to determine how best to do this. </t>
    </r>
  </si>
  <si>
    <r>
      <t xml:space="preserve">          3) </t>
    </r>
    <r>
      <rPr>
        <b/>
        <sz val="11"/>
        <rFont val="Calibri"/>
        <family val="2"/>
      </rPr>
      <t>Complement the program-scale audits by completing the organizational-scale audit assessment below.</t>
    </r>
    <r>
      <rPr>
        <sz val="11"/>
        <rFont val="Calibri"/>
        <family val="2"/>
      </rPr>
      <t xml:space="preserve"> </t>
    </r>
  </si>
  <si>
    <t>Somewhat No</t>
  </si>
  <si>
    <t>Somewhat Yes</t>
  </si>
  <si>
    <t>No/Mostly No</t>
  </si>
  <si>
    <t>Yes/Mostly Yes</t>
  </si>
  <si>
    <r>
      <t xml:space="preserve">Rating:
</t>
    </r>
    <r>
      <rPr>
        <i/>
        <sz val="10"/>
        <color rgb="FF000000"/>
        <rFont val="Calibri"/>
        <family val="2"/>
      </rPr>
      <t>No/Mostly No
Somewhat No
Somewhat Yes
Yes/Mostly Yes</t>
    </r>
  </si>
  <si>
    <t>Does your organization have supporting IT, data analysis and communication mechanisms in place as needed to ensure effective application of organizational planning and management frameworks?</t>
  </si>
  <si>
    <t>Justification for Your Answer</t>
  </si>
  <si>
    <t>Does your organization provide adequate human resources to implement to a high standard the planning and management framework at all appropriate scales and locations?</t>
  </si>
  <si>
    <t>Does your organization provide adequate financial resources to implement to a high standard the planning and management framework at all appropriate scales and locations?</t>
  </si>
  <si>
    <t>Does your organization have an underlying culture in place that promotes and supports evaluative thinking and ongoing learning culture such that regular improvement is encouraged (even through identification and discussion of "failures" or efforts that didn't go as hoped/planned)?</t>
  </si>
  <si>
    <t>3B. Program Budget</t>
  </si>
  <si>
    <t>Program budget designed to generate desired results, and regularly tracked and updated.</t>
  </si>
  <si>
    <t>1a. Planning Purpose/program team</t>
  </si>
  <si>
    <t>No change needed</t>
  </si>
  <si>
    <t>1b. Scope, Vision &amp; Conservation Targets</t>
  </si>
  <si>
    <t>1c. Critical threats</t>
  </si>
  <si>
    <t>1d. Conservation Situation</t>
  </si>
  <si>
    <r>
      <rPr>
        <b/>
        <sz val="11"/>
        <color rgb="FF000000"/>
        <rFont val="Calibri"/>
        <family val="2"/>
      </rPr>
      <t>Conceptual model:</t>
    </r>
    <r>
      <rPr>
        <sz val="11"/>
        <color rgb="FF000000"/>
        <rFont val="Calibri"/>
      </rPr>
      <t xml:space="preserve"> No change needed; a conceptual model is best practice for any type of program.</t>
    </r>
  </si>
  <si>
    <t>2a. Formal Action Plan</t>
  </si>
  <si>
    <r>
      <rPr>
        <b/>
        <sz val="11"/>
        <color rgb="FF000000"/>
        <rFont val="Calibri"/>
        <family val="2"/>
      </rPr>
      <t>Strategies:</t>
    </r>
    <r>
      <rPr>
        <sz val="11"/>
        <color rgb="FF000000"/>
        <rFont val="Calibri"/>
      </rPr>
      <t xml:space="preserve"> no change needed.</t>
    </r>
  </si>
  <si>
    <t>2b. Formal Monitoring Plan</t>
  </si>
  <si>
    <t>2c. Operational Plan</t>
  </si>
  <si>
    <t>3b. Budget</t>
  </si>
  <si>
    <t>3c. Implement</t>
  </si>
  <si>
    <t>Recommendations</t>
  </si>
  <si>
    <t>OS Step in Audit Tool</t>
  </si>
  <si>
    <r>
      <t xml:space="preserve">Indirect threats &amp; opportunities: </t>
    </r>
    <r>
      <rPr>
        <sz val="11"/>
        <color rgb="FF000000"/>
        <rFont val="Calibri"/>
      </rPr>
      <t>Thematic programs often are designed around indirect threats and opportunities and it is important to define these well and understand relationships amongst them in order to help develop the theory of change</t>
    </r>
    <r>
      <rPr>
        <b/>
        <sz val="11"/>
        <color rgb="FF000000"/>
        <rFont val="Calibri"/>
        <family val="2"/>
      </rPr>
      <t xml:space="preserve">. </t>
    </r>
    <r>
      <rPr>
        <sz val="11"/>
        <color rgb="FF000000"/>
        <rFont val="Calibri"/>
      </rPr>
      <t xml:space="preserve">There is not a needed change in the audit tool criteria as having a good understanding of these will improve the quality of your design. </t>
    </r>
  </si>
  <si>
    <r>
      <rPr>
        <b/>
        <sz val="11"/>
        <color rgb="FF000000"/>
        <rFont val="Calibri"/>
        <family val="2"/>
      </rPr>
      <t>Stakeholders</t>
    </r>
    <r>
      <rPr>
        <sz val="11"/>
        <color rgb="FF000000"/>
        <rFont val="Calibri"/>
      </rPr>
      <t>: No change necessary though important to focus on those with influence and power, the marginalized and institutions and processes that are involved.</t>
    </r>
  </si>
  <si>
    <r>
      <rPr>
        <b/>
        <sz val="11"/>
        <color rgb="FF000000"/>
        <rFont val="Calibri"/>
        <family val="2"/>
      </rPr>
      <t>Objectives:</t>
    </r>
    <r>
      <rPr>
        <sz val="11"/>
        <color rgb="FF000000"/>
        <rFont val="Calibri"/>
      </rPr>
      <t xml:space="preserve"> should define future state of indirect threats, opportunities, desired status of issues. No big changes. </t>
    </r>
  </si>
  <si>
    <t>3a. Work plan</t>
  </si>
  <si>
    <r>
      <rPr>
        <b/>
        <sz val="14"/>
        <color rgb="FF4472C4"/>
        <rFont val="Calibri"/>
        <family val="2"/>
      </rPr>
      <t>SOME ADDITIONAL GUIDANCE FOR AUDIT TOOL USE WITH THEMATIC PROGRAMS</t>
    </r>
    <r>
      <rPr>
        <sz val="11"/>
        <color rgb="FF000000"/>
        <rFont val="Calibri"/>
      </rPr>
      <t xml:space="preserve"> 
</t>
    </r>
  </si>
  <si>
    <t>http://cmp-openstandards.org/download-os/</t>
  </si>
  <si>
    <r>
      <rPr>
        <sz val="11"/>
        <color rgb="FF000000"/>
        <rFont val="Menlo Bold"/>
      </rPr>
      <t xml:space="preserve">                              ✗</t>
    </r>
    <r>
      <rPr>
        <sz val="7"/>
        <color rgb="FF000000"/>
        <rFont val="Times New Roman"/>
        <family val="1"/>
      </rPr>
      <t xml:space="preserve">  </t>
    </r>
    <r>
      <rPr>
        <sz val="11"/>
        <color rgb="FF000000"/>
        <rFont val="Calibri"/>
      </rPr>
      <t>An assessment of the sufficiency or performance of existing human resources,</t>
    </r>
  </si>
  <si>
    <t>Operations plan being implemented as planned (including funding and human resources strategies and intended governance structure and processes).</t>
  </si>
  <si>
    <t>Does your organization practice systematic, evidence-based adaptive management such that it is in evidence within the governance practices guiding central management or headquarters structure?</t>
  </si>
  <si>
    <t>O'Neill et. al 2012. Resources for Implementing the WWF Project &amp; Programme Standards: Step 5.3--Evaluation Guidelines (with TOR outline). November 2012.</t>
  </si>
  <si>
    <t>AUDIT DATE:</t>
  </si>
  <si>
    <t xml:space="preserve">CONSERVATION AUDIT OF: </t>
  </si>
  <si>
    <t>Does your organization have a robust planning and management framework and accompanying set of standards (i.e., they support well-grounded design, clear theories of change, monitoring and evaluating based on theories of change, and adaptation based on results of evaluation and lessons learned)?</t>
  </si>
  <si>
    <t>Does your organization have supporting principles and policies for the above planning and management framework and standards?</t>
  </si>
  <si>
    <t>Does your organization have induction and capacity building programs in place that ensure both headquarters and distributed staff are oriented to and know how to apply the organizational planning and management frameworks?</t>
  </si>
  <si>
    <r>
      <t xml:space="preserve">          Consequently, based upon these efforts, we recommend that to devise a conservation audit analysis at the organizational scale, any organization--small or large--undertake the steps laid out below. We note that those organizations wishing to go beyond this basic framework for organizational conservation auditing may want to consider </t>
    </r>
    <r>
      <rPr>
        <i/>
        <sz val="11"/>
        <rFont val="Calibri"/>
        <family val="2"/>
      </rPr>
      <t>The Performance Imperative: A framework for social sector excellence</t>
    </r>
    <r>
      <rPr>
        <sz val="11"/>
        <rFont val="Calibri"/>
        <family val="2"/>
      </rPr>
      <t xml:space="preserve"> (https://leapambassadors.org/products/performance-imperative/) and </t>
    </r>
    <r>
      <rPr>
        <i/>
        <sz val="11"/>
        <rFont val="Calibri"/>
        <family val="2"/>
      </rPr>
      <t>Open Standards support for business performance and reporting</t>
    </r>
    <r>
      <rPr>
        <sz val="11"/>
        <rFont val="Calibri"/>
        <family val="2"/>
      </rPr>
      <t xml:space="preserve"> (http://cmp-openstandards.org/wp-content/uploads/2018/04/Position-OS-within-business-performance-and-reporting-frameworks.pdf).</t>
    </r>
  </si>
  <si>
    <t>To carry out a conservation audit at the organizational scale:</t>
  </si>
  <si>
    <t>Click here to jump to guidance on auditing thematic programs.</t>
  </si>
  <si>
    <t>Assign Rating
(1-4)</t>
  </si>
  <si>
    <r>
      <rPr>
        <b/>
        <sz val="14"/>
        <color rgb="FF0070C0"/>
        <rFont val="Calibri"/>
        <family val="2"/>
      </rPr>
      <t>DECIDING THE TYPE OF, AND WHO WILL CONDUCT, THE CONSERVATION AUDIT</t>
    </r>
    <r>
      <rPr>
        <b/>
        <sz val="18"/>
        <color rgb="FF0070C0"/>
        <rFont val="Calibri"/>
        <family val="2"/>
      </rPr>
      <t xml:space="preserve"> </t>
    </r>
  </si>
  <si>
    <t>Table of considerations, adaptations or changes for use of the conservation audit tool for thematic programs</t>
  </si>
  <si>
    <t xml:space="preserve">All aspects of the tool and criteria are relevant to thematic programs. No change needed. </t>
  </si>
  <si>
    <t>2. PLAN ACTIONS &amp; MONITORING</t>
  </si>
  <si>
    <t>3. IMPLEMENT ACTIONS &amp; MONITORING</t>
  </si>
  <si>
    <t>5. CAPTURE &amp; SHARE</t>
  </si>
  <si>
    <t>APPENDICES</t>
  </si>
  <si>
    <t>Acronyms</t>
  </si>
  <si>
    <t>Glossary</t>
  </si>
  <si>
    <t>References</t>
  </si>
  <si>
    <r>
      <t xml:space="preserve">          Working </t>
    </r>
    <r>
      <rPr>
        <sz val="8"/>
        <rFont val="Calibri"/>
        <family val="2"/>
      </rPr>
      <t> </t>
    </r>
    <r>
      <rPr>
        <sz val="11"/>
        <color rgb="FF000000"/>
        <rFont val="Calibri"/>
      </rPr>
      <t xml:space="preserve">from the hypothesis that meeting best practice "standards" for conservation program design, management and learning leads to greater efficiency and conservation impact, in 2002, the Conservation Measures Partnership (CMP) developed and promoted the adoption of the </t>
    </r>
    <r>
      <rPr>
        <i/>
        <sz val="11"/>
        <rFont val="Calibri"/>
        <family val="2"/>
      </rPr>
      <t xml:space="preserve">Open Standards for the Practice of Conservation </t>
    </r>
    <r>
      <rPr>
        <sz val="11"/>
        <color rgb="FF000000"/>
        <rFont val="Calibri"/>
      </rPr>
      <t>(Open Standards or OS) (figure at right; the most updated version is from 2013). To complement the Open Standards and to assess the extent to which they—</t>
    </r>
    <r>
      <rPr>
        <b/>
        <sz val="11"/>
        <rFont val="Calibri"/>
        <family val="2"/>
      </rPr>
      <t>or compatible organization-specific design and management best practice or standards</t>
    </r>
    <r>
      <rPr>
        <sz val="11"/>
        <color rgb="FF000000"/>
        <rFont val="Calibri"/>
      </rPr>
      <t xml:space="preserve">—were being followed, CMP member organizations also developed the practice of conservation auditing (see history, Box 1). Conservation auditing, which also could be known as "best practice assessment" is defined as a review of the </t>
    </r>
    <r>
      <rPr>
        <u/>
        <sz val="11"/>
        <rFont val="Calibri"/>
        <family val="2"/>
      </rPr>
      <t>process and practice of conservation</t>
    </r>
    <r>
      <rPr>
        <sz val="11"/>
        <color rgb="FF000000"/>
        <rFont val="Calibri"/>
      </rPr>
      <t xml:space="preserve"> rather than the results achieved. More specifically, a conservation audit is a review of the extent to which the design and management of a conservation program reflect accepted industry-standard best practices.</t>
    </r>
  </si>
  <si>
    <t xml:space="preserve">          This document provides a tool, framework and guidelines for conservation auditing, or best practice assessment. To use this document, we suggest that you read through the instructions on the following worksheet before proceeding to the tool (darker green tabs). You also may want to review the supporting guidance found on the orange tabs in order to understand what a conservation audit is and isn't, whether an audit is what you need, and what type of approach you might employ to meet your auditing needs. These sections should take no more than 30 minutes to read and process. Additional information is found in a series of Appendices (tabs colored blue). 
          We note that for the purpose of this guidance, the term "program" is used to be all-encompassing of conservation projects or programs (which typically are comprised of multiple projects). This guidance document is appropriate for use at any scale, from small, localized, short-term projects to large, complex, and long-term programs. Guidance is also provided on using this guidance to support organizational-scale auditing.
          As with the array of tools and guidance made available by CMP, these are open source guidelines to be used by anyone wishing to assess and strengthen the quality of design and management of a conservation program. It also is CMP's hope that users will provide feedback on ways to improve this guidance, which would be incorporated into future versions. Please send any input for CMP to audits@conservationmeasures.org.</t>
  </si>
  <si>
    <t>Title and Date of the last Program Evaluation Report</t>
  </si>
  <si>
    <t>There is a relatively general, aspirational, and brief vision statement that summarizes the desired state or ultimate condition of the program scope and aligns with the organization’s or partnership’s overall mission.</t>
  </si>
  <si>
    <t>There is no list and/or dedicated section of a document regarding conservation targets or strategic issues (e.g. environmental or ecological footprint). However targets are discernible in documentation and/ or can be identified from direct discussion with project staff.</t>
  </si>
  <si>
    <t>No conservation targets are discernible and project staff are unaware or unable to describe them.</t>
  </si>
  <si>
    <t>No human well being targets are discernible and staff are unaware or unable to describe them.</t>
  </si>
  <si>
    <t xml:space="preserve">There is no list of human well being targets, however targets are discernible in documentation and/ or can be identified from direct discussion with staff. </t>
  </si>
  <si>
    <t>If relevant, human well being targets selected and justified.</t>
  </si>
  <si>
    <t>Relevant organizational policies (e.g., gender, indigenous peoples) have been considered and implications for the the strategic approach identified.</t>
  </si>
  <si>
    <t>Based upon thorough assessments, there is a clear and comprehensive understanding of context affecting the scope and targets, including drivers of threats, opportunities and their interlinkages. Priorities to be addressed are clear and justified.</t>
  </si>
  <si>
    <t>Analysis of context is basic and general, with relationships among factors not understood in detail. Priorities for focus and action are not very clearly defined or justified.</t>
  </si>
  <si>
    <t>There is little or no evidence or understanding of the context.</t>
  </si>
  <si>
    <t>There is evidence of discussion of stakeholders but this evidence indicates that the complexity of the relationships/needs/roles of the stakeholders is not fully comprehended.  However this has been recognised and further work is scheduled to undertake greater analysis before priorities for focus and action are set.</t>
  </si>
  <si>
    <t>Analysis of stakeholders is very basic and general. Priorities for focus and action are not clearly defined or justified.</t>
  </si>
  <si>
    <t>There is little or no evidence or understanding of the stakeholders involved.</t>
  </si>
  <si>
    <t>There is a detailed graphic representation or comprehensive text discussion of the interrelationships among targets, threats, and underlying key factors.</t>
  </si>
  <si>
    <t>Goals articulated describing desired future state of conservation and human well being targets in SMART terms (i.e., Specific, Measurable, Attainable, Relevant, Time-bound)</t>
  </si>
  <si>
    <t>Objectives clearly describe the desired future state of highest priority threats and opportunities in SMART terms, and for a 3-5-year timeframe.</t>
  </si>
  <si>
    <t>A work plan for an appropriate length of time (some organizations recommend 6 months - others two years) that details tasks, activities, timing, responsibilities to implement planned actions, monitoring, and operational plans. Relevant staff are familiar with and managing against the work plan.</t>
  </si>
  <si>
    <t>A work plan for an appropriate length details tasks, activities, timing, responsibilities to implement planned actions, monitoring, and operational plans. At least some staff are familiar with and managing against the work plan.</t>
  </si>
  <si>
    <t>There is a basic work plan describing tasks, activities, timing, responsibilities to implement planned actions, monitoring, and operational plans. At least one key staff is managing the program of work against the plan.</t>
  </si>
  <si>
    <t xml:space="preserve">Detailed budgets exist for the current implementation phase, consistent with the workplan and including M&amp;E costs. The budget is adhered to and reviewed consistently. </t>
  </si>
  <si>
    <t>Budgets exist but are basic or missing some key elements.  Budget is reviewed and assessed periodically.</t>
  </si>
  <si>
    <t>The program is adapted systematically based upon analysis, and defined processes and evidenced in documenation such as the  strategic, action, monitoring, operations plans.</t>
  </si>
  <si>
    <t>Adaptive management is taking place and is documented. The theory of change, assumptions and learning/research questions are reviewed and are informing adaptive management practices. M&amp;E information guides decision-making regarding strategy, tactics and any future phases of program. Staff regularly meet and share experiences and key lessons.</t>
  </si>
  <si>
    <t xml:space="preserve"> The program team sometimes uses monitoring data to support decision making and adaptive management, and decisions are documented.  Change can be shown relative to the baseline. Staff regularly meet and share experiences and key lessons.
</t>
  </si>
  <si>
    <t xml:space="preserve"> The program team rarely uses monitoring data to support decision making and adapt strategies.
Analysis of progress towards objectives and goals tends to be subjective, very little evidence to back up claims. 
Staff sometimes involved in analysis and distillation of key lessons.</t>
  </si>
  <si>
    <t>No systematic analysis of progress towards objectives and goals (only activities are tracked). Staff  are not invited to analyse and share lessons. Limited evidence that activities are adapted in response to analysis of monitoring data.</t>
  </si>
  <si>
    <t>The following worksheets contain guidance in support of a conservation audit. Reviewing and using this guidance is not be necessary in all cases but may be helpful to carrying out a successful audit process.</t>
  </si>
  <si>
    <t>5. Are you confident that the benefits of conservation auditing outweigh the costs  (see Box 1 below)</t>
  </si>
  <si>
    <r>
      <t xml:space="preserve">1. A </t>
    </r>
    <r>
      <rPr>
        <sz val="11"/>
        <color rgb="FF000000"/>
        <rFont val="Calibri"/>
      </rPr>
      <t xml:space="preserve">"lite" audit could be considered under the following conditions: 1) the program is in the early stages of conceptualization but building on other work having been done in the same geographic or thematic area or with some of the same stakeholders, 2) you want to carry out a quick review of the quality of a program's design and adaptive management practice, 3) your organization wants to quickly and lightly check on process and practice across all its programs once or twice a year to seek out patterns, successes and gaps, and 4) there is insufficient support or resources for an audit yet the program team are convinced it would yield useful information. The rigor or breadth of an audit is dictated primarily by the extent and quality of evidence used to support the audit, so a "lite audit" is achieved simply by gathering and utilizing less data/information/inputs. </t>
    </r>
  </si>
  <si>
    <r>
      <t xml:space="preserve">          The key to selecting the </t>
    </r>
    <r>
      <rPr>
        <sz val="11"/>
        <rFont val="Calibri"/>
        <family val="2"/>
      </rPr>
      <t xml:space="preserve">'best fit' </t>
    </r>
    <r>
      <rPr>
        <sz val="11"/>
        <rFont val="Calibri"/>
        <family val="2"/>
      </rPr>
      <t xml:space="preserve">conservation audit approach is largely dictated by why an audit is needed. Ideally the audit objectives were determined with the help of the WHETHER TO AUDIT decision support tools found in the preceding worksheet. Other considerations to decide on the type and the who include: budget, availability of potential audit team members, ownership of results, and support and acceptance by senior management and donors. Regardless of who conducts the audit, the program (and its parent organization) must take ownership of the process, results and recommendations, or it may not be worth doing. Also regardless of the type of audit, the basic steps outlined in the AUDIT TOOL AND INSTRUCTIONS are relevant.
          The table below can help you to decide on the type of audit to pursue, and who might conduct it. The table provides a brief description of different audit formats and "auditors," and outlines the principle benefits and drawbacks for each type. </t>
    </r>
  </si>
  <si>
    <r>
      <rPr>
        <sz val="11"/>
        <color rgb="FF000000"/>
        <rFont val="Zapf Dingbats"/>
      </rPr>
      <t>✗</t>
    </r>
    <r>
      <rPr>
        <sz val="11"/>
        <color rgb="FF000000"/>
        <rFont val="Calibri"/>
      </rPr>
      <t xml:space="preserve">Facilitator could take over the process or not be the right person
</t>
    </r>
    <r>
      <rPr>
        <sz val="11"/>
        <color rgb="FF000000"/>
        <rFont val="Zapf Dingbats"/>
      </rPr>
      <t>✗</t>
    </r>
    <r>
      <rPr>
        <sz val="11"/>
        <color rgb="FF000000"/>
        <rFont val="Calibri"/>
      </rPr>
      <t xml:space="preserve">Could be some cost depending on where the facilitator comes from
</t>
    </r>
    <r>
      <rPr>
        <sz val="11"/>
        <color rgb="FF000000"/>
        <rFont val="Zapf Dingbats"/>
      </rPr>
      <t>✗</t>
    </r>
    <r>
      <rPr>
        <sz val="11"/>
        <color rgb="FF000000"/>
        <rFont val="Calibri"/>
      </rPr>
      <t xml:space="preserve">Program team could lose interest because of someone else leading
</t>
    </r>
    <r>
      <rPr>
        <sz val="11"/>
        <color rgb="FF000000"/>
        <rFont val="Zapf Dingbats"/>
      </rPr>
      <t>✗</t>
    </r>
    <r>
      <rPr>
        <sz val="11"/>
        <color rgb="FF000000"/>
        <rFont val="Calibri"/>
      </rPr>
      <t>Outsiders may not consider the exercise fully independent/credible</t>
    </r>
  </si>
  <si>
    <t xml:space="preserve">Depending on "who" is undertaking the audit, begin contracting or other procedures to confirm responsibilities (e.g., a facilitator, program team, peers, external consultants, etc.). </t>
  </si>
  <si>
    <r>
      <t xml:space="preserve">In the strictest sense, Conservation Auditing can only answer key learning questions related to the </t>
    </r>
    <r>
      <rPr>
        <i/>
        <sz val="11"/>
        <color rgb="FF000000"/>
        <rFont val="Calibri"/>
        <family val="2"/>
      </rPr>
      <t>processes</t>
    </r>
    <r>
      <rPr>
        <sz val="11"/>
        <color rgb="FF000000"/>
        <rFont val="Calibri"/>
      </rPr>
      <t xml:space="preserve"> of program design and adaptive management.  Only Conservation Evaluation can contribute to answering questions related to “What is working and what isn’t and why?” Learning Analyses gather information from multiple projects or programs to answer key questions with broader impact on organizational effectiveness.</t>
    </r>
  </si>
  <si>
    <t xml:space="preserve">          The audit tool, framework and guidance are useful for any type of program or project. Examples of thematic programs using the OS are plentiful, and Version 1.0 of the audit tool was used for at least one thematic program audit- the WWF Marcoeconomics Program. Furthermore, tools and guidance to help thematic programs "take the leap" into the OS can be found at http://cmp-openstandards.org/using-os/guidance/.</t>
  </si>
  <si>
    <t xml:space="preserve">          The most important guidance for adapting the audit tool to different types and scales of programs is to be pragmatic, and match the tool criteria to the design and management practices that make the parameters of your program clear. It is also possible to skip certain criteria that don’t apply to your program, though be wary of doing this as all the criteria in one form or the other are useful, and are considered conservation industry best practice standards. The term thematic in this context includes, but is not limited to,: policy, footprint, threat-based, actor-based or human well being–based programs</t>
  </si>
  <si>
    <t>For thematic programs, the concept of defining and prioritizing the critical threats may  be useful as they could help focus in on the best strategies for actions, identify influential actors, understand whether there are compounding threats when explored together. It will be necessary to consider what aspect of direct threats are helpful to better understand the context in which your program is functioning in order to adapt this criteria. It could be that the thematic program is all about a critical threat, and thinking through how extensive it is or whether any critical threats are influenced by the main emphasis of the program, or how they shape the scope of the program will be helpful.</t>
  </si>
  <si>
    <r>
      <rPr>
        <b/>
        <sz val="11"/>
        <color rgb="FF000000"/>
        <rFont val="Calibri"/>
        <family val="2"/>
      </rPr>
      <t>Goal statements</t>
    </r>
    <r>
      <rPr>
        <sz val="11"/>
        <color rgb="FF000000"/>
        <rFont val="Calibri"/>
      </rPr>
      <t>: for linking to biodviersity targets, look at statements or goals and possibily  adopt these from those at portfolio, organizational or other level. For thematic  or HWB targets, goals can be defined as "what success looks like".</t>
    </r>
  </si>
  <si>
    <r>
      <t xml:space="preserve">Theory of change and lesser objectives: </t>
    </r>
    <r>
      <rPr>
        <sz val="11"/>
        <color rgb="FF000000"/>
        <rFont val="Calibri"/>
      </rPr>
      <t>No</t>
    </r>
    <r>
      <rPr>
        <sz val="11"/>
        <color rgb="FF000000"/>
        <rFont val="Calibri"/>
      </rPr>
      <t xml:space="preserve"> change needed.</t>
    </r>
  </si>
  <si>
    <r>
      <rPr>
        <b/>
        <sz val="11"/>
        <color rgb="FF000000"/>
        <rFont val="Calibri"/>
        <family val="2"/>
      </rPr>
      <t>Formal plan:</t>
    </r>
    <r>
      <rPr>
        <sz val="11"/>
        <color rgb="FF000000"/>
        <rFont val="Calibri"/>
      </rPr>
      <t xml:space="preserve"> No change to criteria</t>
    </r>
  </si>
  <si>
    <t>No change needed.</t>
  </si>
  <si>
    <r>
      <rPr>
        <sz val="11"/>
        <rFont val="Calibri"/>
        <family val="2"/>
      </rPr>
      <t>No change needed</t>
    </r>
    <r>
      <rPr>
        <b/>
        <sz val="11"/>
        <rFont val="Calibri"/>
        <family val="2"/>
      </rPr>
      <t>.</t>
    </r>
  </si>
  <si>
    <t>Conservation International</t>
  </si>
  <si>
    <t>Conservation Measures Partnership</t>
  </si>
  <si>
    <t>Monitoring and Evaluation</t>
  </si>
  <si>
    <t>Non Government Organization</t>
  </si>
  <si>
    <t>(cells at right auto-fill)</t>
  </si>
  <si>
    <t xml:space="preserve">         Depending on its status and progress in the adaptive management cycle, a conservation program can profit in various ways from different types of audit. Conservation programs with rigorous planning and management in accordance with the best practice standards will have their successes highlighted by a conservation audit; those requiring improvements in their adaptive management processes will receive explicit recommendations to help them improve. Demonstration of adoption of those recommendations to improve program design and management can help to increase confidence in the program and its potential results, both internally and externally.  </t>
  </si>
  <si>
    <t>2. If you want to audit against parts of the cycle instead of all the steps, it's easy, just use the section of the tool that provides the detail that you need. Before deciding to single out parts of the cycle, perhaps use a "lite" audit to make sure that the "selective" auditing you will pursue answers your questions and concerns. Also keep in mind that auditing the whole cycle can provide insights into areas of successful practice which is equally important to identifying steps that may need additional work. For additional support in conducting a lite audit exercise, please write to audits@conservationmeasures.org.</t>
  </si>
  <si>
    <r>
      <t xml:space="preserve">Decide on the approach to the audit, who will lead and conduct the exercise (see alternatives in </t>
    </r>
    <r>
      <rPr>
        <i/>
        <sz val="11"/>
        <color rgb="FF000000"/>
        <rFont val="Calibri"/>
        <family val="2"/>
      </rPr>
      <t xml:space="preserve">Type of audit </t>
    </r>
    <r>
      <rPr>
        <sz val="11"/>
        <color rgb="FF000000"/>
        <rFont val="Calibri"/>
      </rPr>
      <t>worksheet), and when the audit will be conducted.</t>
    </r>
  </si>
  <si>
    <t xml:space="preserve">          The OS steps and corresponding audit tool criteria are designed to be adaptable, we provide a table below that takes you through the program cycle and points to certain steps or areas which either need no adaptation or change, or where some different thinking and criteria may be helpful. Most steps and criteria are easy to follow and to change, if necessary, to any situation and program type. For additional assistance with conducting an audit of a thematic program, please write to audits@conservationmeasures.org.</t>
  </si>
  <si>
    <t>O'Neill 2007. Conservation Audits: Auditing the Conservation Process--Lessons Learned, 2003 – 2007. Prepared by Elizabeth O'Neill for the Conservation Measures Partnership. July 2007.</t>
  </si>
  <si>
    <t>Stewart 2016. Open Standards support for business performance and reporting: Outlining a range of tools for improving performance and reporting of conservation organisations. Annette Stewart - Fulbright Scholarship 2016.</t>
  </si>
  <si>
    <r>
      <rPr>
        <sz val="11"/>
        <rFont val="Calibri"/>
        <family val="2"/>
      </rPr>
      <t>Redford et. al 2014. Summative Evaluation of Conservation Measures Partnership and Conservation Coaches Network to Strengthen Results-Based Management in Conservation. 2014. Kent H.Redford, M.W. Schwartz and K. Hulvey</t>
    </r>
    <r>
      <rPr>
        <i/>
        <sz val="11"/>
        <color rgb="FFC00000"/>
        <rFont val="Calibri"/>
        <family val="2"/>
      </rPr>
      <t xml:space="preserve">. </t>
    </r>
  </si>
  <si>
    <t>Stewart 2016. Conservation Capability Maturity Model: A model for assessing organisational performance and identifying potential improvements. Annette Stewart - Fulbright Scholarship 2016.</t>
  </si>
  <si>
    <t>CMP 2006. Conservation Audit Protocol. The Conservation Measures Partnership. Draft Version 1.0. November 2006.</t>
  </si>
  <si>
    <t>CMP 2013. The Open Standards for the Practice of Conservation. Version 3.0. Available from: www.openstandards.org.</t>
  </si>
  <si>
    <t>Muir 2010. Are we measuring conservation effectiveness? A survey of current results-based management practices in the conservation community. Unpublished report. CMP.</t>
  </si>
  <si>
    <t>TNC 2005. TNC audit framework. TNC’s Conservation Audit Protocol. Version: DRAFT – June 2005</t>
  </si>
  <si>
    <t xml:space="preserve">WWF 2005. WWF Conservation Programme Audit Tool. </t>
  </si>
  <si>
    <r>
      <t xml:space="preserve">WWF </t>
    </r>
    <r>
      <rPr>
        <i/>
        <sz val="11"/>
        <color rgb="FF000000"/>
        <rFont val="Calibri"/>
        <family val="2"/>
      </rPr>
      <t>year unk</t>
    </r>
    <r>
      <rPr>
        <sz val="11"/>
        <color rgb="FF000000"/>
        <rFont val="Calibri"/>
      </rPr>
      <t>. OS Self Assessment Tool. Link found under Step 5.3 here: http://wwf.panda.org/what_we_do/how_we_work/programme_standards/</t>
    </r>
  </si>
  <si>
    <r>
      <t>The Conservation Measures Partnership at audits@ConservationMeasures.org</t>
    </r>
    <r>
      <rPr>
        <sz val="8"/>
        <color rgb="FF000000"/>
        <rFont val="Calibri"/>
        <family val="2"/>
      </rPr>
      <t> </t>
    </r>
  </si>
  <si>
    <t>COMMENTS</t>
  </si>
  <si>
    <t>About This Document</t>
  </si>
  <si>
    <r>
      <t xml:space="preserve">Box 1. A bit of history
      </t>
    </r>
    <r>
      <rPr>
        <sz val="11"/>
        <color rgb="FF000000"/>
        <rFont val="Calibri"/>
      </rPr>
      <t xml:space="preserve">    From 2003-2006, CMP member organizations conducted more than 40 conservation audits. During this time, CMP also had a targeted initiative to develop conservation audit guidelines and promote the practice overall. Although the benefits of conservation auditing were found to outweigh the costs, the practice as it was originally conceived by CMP largely fell into disuse (O’Neill 2007, Redford et al. 2015). While CMP did not investigate why this was the case, a few reasons are outlined here: 1) at the time conservation auditing was initiated, the OS had not yet had broad uptake, thus auditing against them may have been  premature, 2) conservation organizations and funders historically did not place adequate attention on systematic planning and adaptive management, and so a system for auditing against the quality of these practices was similarly not a high priority, and 3) there has been a tendency to emphasize external independent evaluation over the auditing of design and management process, as there is a stronger desire to understand the extent to which the planned results of a program have been achieved and why or why not. In some cases, however, the basics of conservation auditing have been incorporated into evaluation frameworks and exercises (O’Neill et al. 2012)</t>
    </r>
  </si>
  <si>
    <t>Box 2. Some specific objectives of past conservation audits</t>
  </si>
  <si>
    <r>
      <rPr>
        <b/>
        <sz val="11"/>
        <rFont val="Calibri"/>
        <family val="2"/>
      </rPr>
      <t xml:space="preserve">Decide WHAT TYPE OF AUDIT APPROACH </t>
    </r>
    <r>
      <rPr>
        <sz val="11"/>
        <color rgb="FF000000"/>
        <rFont val="Calibri"/>
      </rPr>
      <t>you will employ, deciding among self-audit, facilitated self-audit, peer-led audit, externally-contracted audit, or an audit within an evaluation. This is a particularly important decision that can affect the quality of your audit process and outcome, and so we recommend reviewing the decision support found via the link at right.</t>
    </r>
  </si>
  <si>
    <r>
      <rPr>
        <b/>
        <sz val="11"/>
        <color rgb="FF000000"/>
        <rFont val="Calibri"/>
        <family val="2"/>
      </rPr>
      <t>Initiate your AUDIT PROCESS</t>
    </r>
    <r>
      <rPr>
        <sz val="11"/>
        <color rgb="FF000000"/>
        <rFont val="Calibri"/>
      </rPr>
      <t>, doing necessary preparatory work before proceeding to the steps below. For reference, the general steps to follow during an audit process can be found via the link at right.</t>
    </r>
  </si>
  <si>
    <r>
      <rPr>
        <b/>
        <sz val="11"/>
        <color rgb="FF000000"/>
        <rFont val="Calibri"/>
        <family val="2"/>
      </rPr>
      <t>Complete the AUDIT SUBJECT worksheet</t>
    </r>
    <r>
      <rPr>
        <sz val="11"/>
        <color rgb="FF000000"/>
        <rFont val="Calibri"/>
      </rPr>
      <t xml:space="preserve"> to capture basic information on the program being audited, who is conducting the audit, who was consulted to inform the audit, and documentation and data utilized.</t>
    </r>
  </si>
  <si>
    <r>
      <rPr>
        <b/>
        <sz val="11"/>
        <rFont val="Calibri"/>
        <family val="2"/>
      </rPr>
      <t>Complete the AUDIT TOOL worksheet</t>
    </r>
    <r>
      <rPr>
        <sz val="11"/>
        <color rgb="FF000000"/>
        <rFont val="Calibri"/>
      </rPr>
      <t xml:space="preserve"> by using best available information (documentation, data, interviews, survey, self assessment) to assign a rating for each audit criterion, choosing from the annotated scale that ranges from 1 to 4. Using the dropdown menu, capture your ratings in column F. In Column G, provide a brief written justification for your rating.</t>
    </r>
  </si>
  <si>
    <r>
      <rPr>
        <b/>
        <sz val="11"/>
        <color rgb="FF000000"/>
        <rFont val="Calibri"/>
        <family val="2"/>
      </rPr>
      <t>Review the automatically generated REPORT and prepare a MANAGEMENT RESPONSE.</t>
    </r>
    <r>
      <rPr>
        <sz val="11"/>
        <color rgb="FF000000"/>
        <rFont val="Calibri"/>
      </rPr>
      <t xml:space="preserve"> Summary ratings for each audited best practice/step will be captured in the REPORT worksheet. The auditor, audit team, or audit facilitator should review the specific criterion ratings (captured in the AUDIT TOOL) as well as the summary ratings with the audited program team and then pass the workbook on to the team so they can then complete the management response columns of the REPORT worksheet.</t>
    </r>
  </si>
  <si>
    <r>
      <rPr>
        <b/>
        <sz val="11"/>
        <color rgb="FF000000"/>
        <rFont val="Calibri"/>
        <family val="2"/>
      </rPr>
      <t xml:space="preserve">Write up a REPORT. </t>
    </r>
    <r>
      <rPr>
        <sz val="11"/>
        <color rgb="FF000000"/>
        <rFont val="Calibri"/>
      </rPr>
      <t>If needed/desired, the auditors should compile a report to document the exercise. Beyond including the AUDIT SUBJECT worksheet, the AUDIT TOOL worksheet, and the REPORT worksheet (including the completed management response), it is recommended that auditors attach a narrative summary summarizing the audit findings, priorities for program improvement, and next steps.</t>
    </r>
  </si>
  <si>
    <r>
      <rPr>
        <b/>
        <sz val="11"/>
        <rFont val="Calibri"/>
        <family val="2"/>
      </rPr>
      <t xml:space="preserve">Decide WHETHER TO AUDIT, </t>
    </r>
    <r>
      <rPr>
        <sz val="11"/>
        <color rgb="FF000000"/>
        <rFont val="Calibri"/>
      </rPr>
      <t>based upon considerations of potential benefits, what an audit can provide, and whether the program in question is in need of a conservation audit. If needed, decision support can be found via the link at right.</t>
    </r>
  </si>
  <si>
    <t>The following notes and tips may help with conducting a smooth conservation audit exercise:</t>
  </si>
  <si>
    <r>
      <rPr>
        <b/>
        <sz val="11"/>
        <rFont val="Calibri"/>
        <family val="2"/>
      </rPr>
      <t>Avoid being overly concerned with precise terminology.</t>
    </r>
    <r>
      <rPr>
        <sz val="11"/>
        <color rgb="FF000000"/>
        <rFont val="Calibri"/>
      </rPr>
      <t xml:space="preserve"> While this tool was designed following the terminology utilized in the Open Standards, the program being audited may have been designed/managed according to an organization specific or other adaptive management framework that aligns to the OS, but uses different terms. In the end, as long as the intent or definition is the same, terms can be used interchangeably.</t>
    </r>
  </si>
  <si>
    <r>
      <rPr>
        <b/>
        <sz val="11"/>
        <rFont val="Calibri"/>
        <family val="2"/>
      </rPr>
      <t xml:space="preserve">Focus on the spirit of the law versus the letter of the law. </t>
    </r>
    <r>
      <rPr>
        <sz val="11"/>
        <color rgb="FF000000"/>
        <rFont val="Calibri"/>
      </rPr>
      <t>The audit tool provides detailed criteria for rating each design/management sub-step. These were developed to be clear and pragmatic and not overly dogmatic. Rather than focusing overmuch on what exactly is said in the Open Standards, it is recommended to rate based upon the criteria provided.</t>
    </r>
  </si>
  <si>
    <r>
      <rPr>
        <b/>
        <sz val="11"/>
        <rFont val="Calibri"/>
        <family val="2"/>
      </rPr>
      <t>Consult the glossary and criteria for key terms in the appendices.</t>
    </r>
    <r>
      <rPr>
        <sz val="11"/>
        <color rgb="FF000000"/>
        <rFont val="Calibri"/>
      </rPr>
      <t xml:space="preserve"> Where concepts or terms are not familiar, the Glossary and/or Criteria for Key Terms in the appendices may prove helpful.</t>
    </r>
  </si>
  <si>
    <r>
      <rPr>
        <b/>
        <sz val="11"/>
        <rFont val="Calibri"/>
        <family val="2"/>
      </rPr>
      <t xml:space="preserve">The audit tool can be used for thematic (i.e., non-place-based) programs with some modifications. </t>
    </r>
    <r>
      <rPr>
        <sz val="11"/>
        <color rgb="FF000000"/>
        <rFont val="Calibri"/>
      </rPr>
      <t>Keep in mind that the OS is “Open” to allow for adaptations of processes and practices so that they are useful in different settings and for various types and scales of programs.</t>
    </r>
  </si>
  <si>
    <r>
      <rPr>
        <b/>
        <sz val="11"/>
        <rFont val="Calibri"/>
        <family val="2"/>
      </rPr>
      <t xml:space="preserve">This audit tool can be used to inform organizational scale audits. </t>
    </r>
    <r>
      <rPr>
        <sz val="11"/>
        <color rgb="FF000000"/>
        <rFont val="Calibri"/>
      </rPr>
      <t>When considering the use of the audit tool at the organizational level, consider carefully what your objectives are.</t>
    </r>
  </si>
  <si>
    <r>
      <rPr>
        <b/>
        <sz val="11"/>
        <rFont val="Calibri"/>
        <family val="2"/>
      </rPr>
      <t>To make the tool and report easier to share</t>
    </r>
    <r>
      <rPr>
        <sz val="11"/>
        <rFont val="Calibri"/>
        <family val="2"/>
      </rPr>
      <t xml:space="preserve">, you can HIDE all the other tabs by clicking on format, then sheet, then hide. </t>
    </r>
  </si>
  <si>
    <r>
      <rPr>
        <b/>
        <sz val="11"/>
        <rFont val="Calibri"/>
        <family val="2"/>
      </rPr>
      <t>If necessary, auditors may focus on specific aspects of the audit tool.</t>
    </r>
    <r>
      <rPr>
        <sz val="11"/>
        <color rgb="FF000000"/>
        <rFont val="Calibri"/>
      </rPr>
      <t xml:space="preserve"> In some cases, a more rapid or cursory audit process may be desired. In these cases, auditors can work with the program under review (or with organizational leadership or other "clients" requesting the audit) to select priorities within the audit framework. For example, it may be possible to skip the operational aspects (Step 2C) if the desired focus is principally on the conservation program strategy design and execution.</t>
    </r>
  </si>
  <si>
    <r>
      <rPr>
        <b/>
        <sz val="11"/>
        <rFont val="Calibri"/>
        <family val="2"/>
      </rPr>
      <t>Consult the full text of the Open Standards where needed.</t>
    </r>
    <r>
      <rPr>
        <sz val="11"/>
        <color rgb="FF000000"/>
        <rFont val="Calibri"/>
      </rPr>
      <t xml:space="preserve"> The audit tool numbers the various steps and sub-steps in accordance with the numbering found in the Open Standards. The Open Standards also are translated in multiple languages.</t>
    </r>
  </si>
  <si>
    <t>Click here to jump to guidance on using this tool for org audits.</t>
  </si>
  <si>
    <t>1A. Planning Purpose &amp; Program Team </t>
  </si>
  <si>
    <t>1B. Scope, Vision &amp; Conservation Targets</t>
  </si>
  <si>
    <t>3A. Short-Term Work Plan &amp; Timeline</t>
  </si>
  <si>
    <t>Brief Justification for Rating / Comment</t>
  </si>
  <si>
    <r>
      <t>1A. Planning Purpose &amp; Project Team</t>
    </r>
    <r>
      <rPr>
        <b/>
        <sz val="8"/>
        <color rgb="FF000000"/>
        <rFont val="Calibri"/>
        <family val="2"/>
      </rPr>
      <t> </t>
    </r>
  </si>
  <si>
    <t>5. CAPTURE &amp; SHARE LEARNING</t>
  </si>
  <si>
    <t xml:space="preserve">AUDIT REPORT FOR: </t>
  </si>
  <si>
    <t xml:space="preserve">PROGRAM: </t>
  </si>
  <si>
    <r>
      <rPr>
        <b/>
        <sz val="11"/>
        <color rgb="FF000000"/>
        <rFont val="Calibri"/>
        <family val="2"/>
      </rPr>
      <t>Scope</t>
    </r>
    <r>
      <rPr>
        <sz val="11"/>
        <color rgb="FF000000"/>
        <rFont val="Calibri"/>
      </rPr>
      <t xml:space="preserve">: No change needed although using 'problem definition tools' may help to define the scope.  A program with non-biodiversity targets can, and probably should, have “maps” to better clarify the scope. Thematic programs (e.g. policy) may need maps linking policy connections or policy centers, thematic or threat-based programs (e.g. Climate Change) may also need maps to support the links between specific targets of the program and the broader vision. "maps' (used in its broadest  concept) may help clarify the extent of a threat, and the scope of  human well being orientations. Maps may also hel emphasize linkages and/or  geographic scopes. It is important to think outside the box when consider what type of map might help clarify the scope, e.g. process maps can be useful under certain circumstances.                                             </t>
    </r>
    <r>
      <rPr>
        <b/>
        <sz val="11"/>
        <color rgb="FF000000"/>
        <rFont val="Calibri"/>
        <family val="2"/>
      </rPr>
      <t>Vision:</t>
    </r>
    <r>
      <rPr>
        <sz val="11"/>
        <color rgb="FF000000"/>
        <rFont val="Calibri"/>
      </rPr>
      <t xml:space="preserve"> No change needed                                                                                                               </t>
    </r>
    <r>
      <rPr>
        <b/>
        <sz val="11"/>
        <color rgb="FF000000"/>
        <rFont val="Calibri"/>
        <family val="2"/>
      </rPr>
      <t>Targets</t>
    </r>
    <r>
      <rPr>
        <sz val="11"/>
        <color rgb="FF000000"/>
        <rFont val="Calibri"/>
      </rPr>
      <t xml:space="preserve">: Typically thematic programs CONTRIBUTE to higher level biodiversity or nature/natural systems targets or goals. Be sure to consider these so that you can make appropriate linkages back to the desired future status at the highest level possible. These high level targets may come from your organization or an outside source, e.g. global marine goals and targets.  Conservation thematic programs need to ensure that their targets are linked (even loosely) to nature in the Vision and/or to “higher-level” goals.
</t>
    </r>
    <r>
      <rPr>
        <b/>
        <sz val="11"/>
        <color rgb="FF000000"/>
        <rFont val="Calibri"/>
        <family val="2"/>
      </rPr>
      <t>Human Well-Being (HWB) Targets:</t>
    </r>
    <r>
      <rPr>
        <sz val="11"/>
        <color rgb="FF000000"/>
        <rFont val="Calibri"/>
      </rPr>
      <t xml:space="preserve"> In the context of biodiversity conservation programs, HWB targets should be supported by their connection to nature generally and/or biodiversity targets. One way this can be done is by clarifying the connection between the HWB target and nature through the lens of ecosystem services.    </t>
    </r>
  </si>
  <si>
    <r>
      <t xml:space="preserve">Assumption </t>
    </r>
    <r>
      <rPr>
        <sz val="11"/>
        <color rgb="FF000000"/>
        <rFont val="Calibri"/>
      </rPr>
      <t xml:space="preserve">- </t>
    </r>
    <r>
      <rPr>
        <sz val="11"/>
        <color rgb="FF000000"/>
        <rFont val="Calibri"/>
      </rPr>
      <t>An assumption in program adaptive management is a factor considered to be true, real or certain often without evidence, proof or demonstration. An implicit assumption is one that includes the underlying thinking made in the development of a theory of change, results chain, course of action, decision, or judgment that are not explicitly voiced nor necessarily understood by those making decisions.</t>
    </r>
  </si>
  <si>
    <r>
      <t xml:space="preserve">Audit </t>
    </r>
    <r>
      <rPr>
        <sz val="11"/>
        <color rgb="FF000000"/>
        <rFont val="Calibri"/>
      </rPr>
      <t>-</t>
    </r>
    <r>
      <rPr>
        <b/>
        <sz val="11"/>
        <color rgb="FF000000"/>
        <rFont val="Calibri"/>
        <family val="2"/>
      </rPr>
      <t xml:space="preserve"> </t>
    </r>
    <r>
      <rPr>
        <sz val="11"/>
        <color rgb="FF000000"/>
        <rFont val="Calibri"/>
      </rPr>
      <t>An assessment of a program with respect to its application of industry agreed standards, or best practices.</t>
    </r>
  </si>
  <si>
    <r>
      <t xml:space="preserve">Contributing Factors </t>
    </r>
    <r>
      <rPr>
        <sz val="11"/>
        <color rgb="FF000000"/>
        <rFont val="Calibri"/>
      </rPr>
      <t xml:space="preserve">- </t>
    </r>
    <r>
      <rPr>
        <sz val="11"/>
        <color rgb="FF000000"/>
        <rFont val="Calibri"/>
      </rPr>
      <t>The ultimate factors, usually social, economic, political, institutional, or cultural, that enable or otherwise add to the occurrence or persistence of proximate direct threats. There is typically a chain of contributing factors behind any given direct threat. In a situation analysis, these factors are often subdivided into indirect threats (factors with a negative effect, such as market demand for fish) and opportunities (factors with a positive effect, such as a country’s land-use planning system that favors conservation). Contributing factors are synonymous with key or underlying factors, indirect threats, drivers, or root causes.</t>
    </r>
  </si>
  <si>
    <r>
      <t xml:space="preserve">Direct Threat </t>
    </r>
    <r>
      <rPr>
        <sz val="11"/>
        <color rgb="FF000000"/>
        <rFont val="Calibri"/>
      </rPr>
      <t xml:space="preserve">- </t>
    </r>
    <r>
      <rPr>
        <sz val="11"/>
        <color rgb="FF000000"/>
        <rFont val="Calibri"/>
      </rPr>
      <t>The proximate human activities or processes that have caused, are causing, or may cause the destruction, degradation, and/or impairment of biodiversity targets (e.g., unsustainable fishing or logging). Direct threats are synonymous with sources of stress and proximate pressures. Threats can be past (historical), ongoing, and/or likely to occur in the future. Natural phenomena are also regarded as direct threats in some situations</t>
    </r>
    <r>
      <rPr>
        <sz val="11"/>
        <color rgb="FF000000"/>
        <rFont val="Calibri"/>
      </rPr>
      <t>.</t>
    </r>
  </si>
  <si>
    <r>
      <t>Evaluation</t>
    </r>
    <r>
      <rPr>
        <sz val="11"/>
        <color rgb="FF000000"/>
        <rFont val="Calibri"/>
      </rPr>
      <t xml:space="preserve"> - An assessment or review of a program in relation to its own previously stated goals and objectives, and typically using all or some of the following criteria: relevance and design, efficiency, effectiveness, impact, sustainability and adaptive capacity as a framework for the assessment.</t>
    </r>
  </si>
  <si>
    <r>
      <t xml:space="preserve">Footprint </t>
    </r>
    <r>
      <rPr>
        <sz val="11"/>
        <color rgb="FF000000"/>
        <rFont val="Calibri"/>
      </rPr>
      <t>-</t>
    </r>
    <r>
      <rPr>
        <b/>
        <sz val="11"/>
        <color rgb="FF000000"/>
        <rFont val="Calibri"/>
        <family val="2"/>
      </rPr>
      <t xml:space="preserve"> </t>
    </r>
    <r>
      <rPr>
        <sz val="11"/>
        <color rgb="FF000000"/>
        <rFont val="Calibri"/>
      </rPr>
      <t>The ecological footprint is the impact of a person, community, country, industry etc. on the environment expressed or measures as the amount (or area) of land and water required  to produce the goods consumed and to assimilate the waste produced.</t>
    </r>
  </si>
  <si>
    <r>
      <t xml:space="preserve">Goal </t>
    </r>
    <r>
      <rPr>
        <sz val="11"/>
        <color rgb="FF000000"/>
        <rFont val="Calibri"/>
      </rPr>
      <t>-</t>
    </r>
    <r>
      <rPr>
        <sz val="11"/>
        <color rgb="FF000000"/>
        <rFont val="Calibri"/>
      </rPr>
      <t xml:space="preserve"> A formal statement detailing a desired impact of a project such as the desired future status of a target. A good goal should be: linked directly to one or more conservation targets; impact oriented by representing the desired future status of the conservation target over the long term; measurable  in relation to some standard scale (numbers, percentage, fractions, or all/nothing states); time limited, generally 10 or more years; and specific such that it is clearly defined so that all people involved in the project have the same understanding of what the terms in the goal mean.</t>
    </r>
  </si>
  <si>
    <r>
      <t>Impact</t>
    </r>
    <r>
      <rPr>
        <sz val="11"/>
        <color rgb="FF000000"/>
        <rFont val="Calibri"/>
      </rPr>
      <t xml:space="preserve"> - The desired future state of a conservation target. A goal states the desired impact.</t>
    </r>
  </si>
  <si>
    <r>
      <t xml:space="preserve">Indicator </t>
    </r>
    <r>
      <rPr>
        <sz val="11"/>
        <color rgb="FF000000"/>
        <rFont val="Calibri"/>
      </rPr>
      <t>-</t>
    </r>
    <r>
      <rPr>
        <b/>
        <sz val="11"/>
        <color rgb="FF000000"/>
        <rFont val="Calibri"/>
        <family val="2"/>
      </rPr>
      <t xml:space="preserve"> </t>
    </r>
    <r>
      <rPr>
        <sz val="11"/>
        <color rgb="FF000000"/>
        <rFont val="Calibri"/>
      </rPr>
      <t>A measurable entity related to a specific information need such as the status of a target, change in a threat, or progress toward an objective. A good indicator is one that is: measurable – able to be recorded and analyzed in quantitative and qualitative terms; precise − defined the same way by all people; consistent – not changing over time so that it always measures the same thing; and sensitive – changes proportionately in response to the actual changes in the condition being measured.</t>
    </r>
  </si>
  <si>
    <r>
      <t xml:space="preserve">Indirect threats </t>
    </r>
    <r>
      <rPr>
        <sz val="11"/>
        <color rgb="FF000000"/>
        <rFont val="Calibri"/>
      </rPr>
      <t>-</t>
    </r>
    <r>
      <rPr>
        <b/>
        <sz val="11"/>
        <color rgb="FF000000"/>
        <rFont val="Calibri"/>
        <family val="2"/>
      </rPr>
      <t xml:space="preserve"> </t>
    </r>
    <r>
      <rPr>
        <sz val="11"/>
        <color rgb="FF000000"/>
        <rFont val="Calibri"/>
      </rPr>
      <t>see Contributing Factors</t>
    </r>
    <r>
      <rPr>
        <b/>
        <sz val="11"/>
        <color rgb="FF000000"/>
        <rFont val="Calibri"/>
        <family val="2"/>
      </rPr>
      <t>.</t>
    </r>
  </si>
  <si>
    <r>
      <t xml:space="preserve">Logframe or Logical framework </t>
    </r>
    <r>
      <rPr>
        <sz val="11"/>
        <color rgb="FF000000"/>
        <rFont val="Calibri"/>
      </rPr>
      <t>-</t>
    </r>
    <r>
      <rPr>
        <sz val="11"/>
        <color rgb="FF000000"/>
        <rFont val="Calibri"/>
      </rPr>
      <t xml:space="preserve"> A  planning tool consisting of a matrix which provides an overview of a project's goal, activities and anticipated results. It provides a structure to help specify the components of a project and its activities and for relating them to one another.</t>
    </r>
  </si>
  <si>
    <r>
      <t xml:space="preserve">Method </t>
    </r>
    <r>
      <rPr>
        <sz val="11"/>
        <color rgb="FF000000"/>
        <rFont val="Calibri"/>
      </rPr>
      <t>-</t>
    </r>
    <r>
      <rPr>
        <b/>
        <sz val="11"/>
        <color rgb="FF000000"/>
        <rFont val="Calibri"/>
        <family val="2"/>
      </rPr>
      <t xml:space="preserve"> </t>
    </r>
    <r>
      <rPr>
        <sz val="11"/>
        <color rgb="FF000000"/>
        <rFont val="Calibri"/>
      </rPr>
      <t>A specific technique used to collect data to measure an indicator. A good method is: accurate – the data collection method has little or no margin of error;  reliable − the results are consistently repeatable - each time that the method is used it produces the same result; cost-effective –  it does not cost too much in relation to the data it produces and the resources available; feasible in that it can be implemented by people on the project team; and appropriate  such that it fits within site-specific cultural, social, and biological norms.</t>
    </r>
  </si>
  <si>
    <r>
      <t>Monitoring</t>
    </r>
    <r>
      <rPr>
        <sz val="11"/>
        <color rgb="FF000000"/>
        <rFont val="Calibri"/>
      </rPr>
      <t xml:space="preserve"> - The periodic collection and evaluation of data relative to stated program goals and objectives (also referred to as monitoring and evaluation (abbreviated M&amp;E).</t>
    </r>
  </si>
  <si>
    <r>
      <t xml:space="preserve">Nested or Associated Targets </t>
    </r>
    <r>
      <rPr>
        <sz val="11"/>
        <color rgb="FF000000"/>
        <rFont val="Calibri"/>
      </rPr>
      <t>-</t>
    </r>
    <r>
      <rPr>
        <b/>
        <sz val="11"/>
        <color rgb="FF000000"/>
        <rFont val="Calibri"/>
        <family val="2"/>
      </rPr>
      <t xml:space="preserve"> </t>
    </r>
    <r>
      <rPr>
        <sz val="11"/>
        <color rgb="FF000000"/>
        <rFont val="Calibri"/>
      </rPr>
      <t>Those targets which benefit from the conservation of selected targets by association.</t>
    </r>
    <r>
      <rPr>
        <b/>
        <sz val="11"/>
        <color rgb="FF000000"/>
        <rFont val="Calibri"/>
        <family val="2"/>
      </rPr>
      <t xml:space="preserve"> </t>
    </r>
  </si>
  <si>
    <r>
      <t>Objective</t>
    </r>
    <r>
      <rPr>
        <sz val="11"/>
        <color rgb="FF000000"/>
        <rFont val="Calibri"/>
      </rPr>
      <t xml:space="preserve"> - A formal statement detailing a desired outcome of a program such as reducing a critical threat. A good objective meets the criteria of being: results oriented, measurable, time limited, specific, relevant, and practical. If the program is well conceptualized and designed, realization of a it’s objectives should lead to the fulfilment of stated goals and ultimately its vision.</t>
    </r>
  </si>
  <si>
    <r>
      <t>Outcome</t>
    </r>
    <r>
      <rPr>
        <sz val="11"/>
        <color rgb="FF000000"/>
        <rFont val="Calibri"/>
      </rPr>
      <t xml:space="preserve"> - The desired future state of a threat or opportunity factor. An objective is a formal statement of the desired outcome.</t>
    </r>
  </si>
  <si>
    <r>
      <t>Process</t>
    </r>
    <r>
      <rPr>
        <sz val="11"/>
        <color rgb="FF000000"/>
        <rFont val="Calibri"/>
      </rPr>
      <t xml:space="preserve"> - or Business Process, a collection of related, structured activities that produce a specific service or product (serve a particular goal); "Processes are the behaviors of real people and events – not documents!"</t>
    </r>
  </si>
  <si>
    <r>
      <t>Program</t>
    </r>
    <r>
      <rPr>
        <sz val="11"/>
        <color rgb="FF000000"/>
        <rFont val="Calibri"/>
      </rPr>
      <t xml:space="preserve"> - A group of projects which together aim to achieve a common broad vision. Can also be used for a single project or portfolio, and is often interchangeable with project.</t>
    </r>
  </si>
  <si>
    <r>
      <t>Project</t>
    </r>
    <r>
      <rPr>
        <sz val="11"/>
        <color rgb="FF000000"/>
        <rFont val="Calibri"/>
      </rPr>
      <t xml:space="preserve"> - A set of actions undertaken by a defined group of practitioners to achieve defined goals and objectives. The basic unit of conservation work.</t>
    </r>
  </si>
  <si>
    <r>
      <t>Portfolio</t>
    </r>
    <r>
      <rPr>
        <sz val="11"/>
        <color rgb="FF000000"/>
        <rFont val="Calibri"/>
      </rPr>
      <t xml:space="preserve"> - A high-level grouping of projects and programs, managed together to achieve a strategic objective; portfolio management aims to focus resources on the right projects and programs.</t>
    </r>
  </si>
  <si>
    <r>
      <t xml:space="preserve">Rate </t>
    </r>
    <r>
      <rPr>
        <sz val="11"/>
        <color rgb="FF000000"/>
        <rFont val="Calibri"/>
      </rPr>
      <t>- A measure, quantity, or frequency, typically one measured against another quantity or measure</t>
    </r>
  </si>
  <si>
    <r>
      <t>Result</t>
    </r>
    <r>
      <rPr>
        <sz val="11"/>
        <color rgb="FF000000"/>
        <rFont val="Calibri"/>
      </rPr>
      <t xml:space="preserve"> - The desired future state of a target. Results include impacts which are linked to targets and outcomes which are linked to threats and opportunities.</t>
    </r>
  </si>
  <si>
    <r>
      <t xml:space="preserve">Stakeholder and Stakeholder Analysis </t>
    </r>
    <r>
      <rPr>
        <sz val="11"/>
        <color rgb="FF000000"/>
        <rFont val="Calibri"/>
      </rPr>
      <t>-</t>
    </r>
    <r>
      <rPr>
        <b/>
        <sz val="11"/>
        <color rgb="FF000000"/>
        <rFont val="Calibri"/>
        <family val="2"/>
      </rPr>
      <t xml:space="preserve"> </t>
    </r>
    <r>
      <rPr>
        <sz val="11"/>
        <color rgb="FF000000"/>
        <rFont val="Calibri"/>
      </rPr>
      <t>A “stakeholder” can be defined as: Any individual, group, or institution who has a vested interest in the natural resources of the project area and/or who potentially will be affected by project activities and have something to gain or lose if conditions change or stay the same. Stakeholders are all those who need to be considered in achieving project goals and whose participation and support are crucial to its success. Stakeholder analysis identifies all primary and secondary stakeholders who have a vested interest in the issues with which the project or policy is concerned. The goal of stakeholder analysis is to develop a strategic view of the human and institutional landscape, and the relationships between the different stakeholders and the issues they care about most.</t>
    </r>
  </si>
  <si>
    <r>
      <t xml:space="preserve">Strategy </t>
    </r>
    <r>
      <rPr>
        <sz val="11"/>
        <color rgb="FF000000"/>
        <rFont val="Calibri"/>
      </rPr>
      <t>-</t>
    </r>
    <r>
      <rPr>
        <b/>
        <sz val="11"/>
        <color rgb="FF000000"/>
        <rFont val="Calibri"/>
        <family val="2"/>
      </rPr>
      <t xml:space="preserve"> </t>
    </r>
    <r>
      <rPr>
        <sz val="11"/>
        <color rgb="FF000000"/>
        <rFont val="Calibri"/>
      </rPr>
      <t>A group of actions with a common focus that work together to reduce threats, capitalize on opportunities, or restore natural systems. Strategies include one or more activities and are designed to achieve specific objectives and goals. They are typically linked directly to and affecting one or more critical factors; focused − outlining specific courses of action that need to be carried out; feasible  in light of the project’s resources and constraints; and appropriate – acceptable to and fitting within site-specific cultural, social, and biological norms.</t>
    </r>
  </si>
  <si>
    <r>
      <t>Target</t>
    </r>
    <r>
      <rPr>
        <sz val="11"/>
        <color rgb="FF000000"/>
        <rFont val="Calibri"/>
      </rPr>
      <t xml:space="preserve"> - An element of biodiversity at a project site, which can be a species, habitat, or ecological system that a project has chosen to focus on; can also be a human wellbeing target which, in the context of conservation projects, focus on those components of human wellbeing affected by the status of conservation targets.</t>
    </r>
  </si>
  <si>
    <r>
      <t xml:space="preserve">Threats </t>
    </r>
    <r>
      <rPr>
        <sz val="11"/>
        <color rgb="FF000000"/>
        <rFont val="Calibri"/>
      </rPr>
      <t>-</t>
    </r>
    <r>
      <rPr>
        <b/>
        <sz val="11"/>
        <color rgb="FF000000"/>
        <rFont val="Calibri"/>
        <family val="2"/>
      </rPr>
      <t xml:space="preserve"> </t>
    </r>
    <r>
      <rPr>
        <sz val="11"/>
        <color rgb="FF000000"/>
        <rFont val="Calibri"/>
      </rPr>
      <t>see Direct Threats or Contributing Factors.</t>
    </r>
    <r>
      <rPr>
        <b/>
        <sz val="11"/>
        <color rgb="FF000000"/>
        <rFont val="Calibri"/>
        <family val="2"/>
      </rPr>
      <t xml:space="preserve">  </t>
    </r>
  </si>
  <si>
    <r>
      <rPr>
        <b/>
        <sz val="11"/>
        <color rgb="FF000000"/>
        <rFont val="Calibri"/>
        <family val="2"/>
      </rPr>
      <t>Theory of change</t>
    </r>
    <r>
      <rPr>
        <sz val="11"/>
        <color rgb="FF000000"/>
        <rFont val="Calibri"/>
      </rPr>
      <t xml:space="preserve"> - A planning methodology that defines goals and maps backwards  to consider what needs to happen to realize them. It is essentially a comprehensive, and convincing, description  of how and why a desired change is expected to happen in a particular context.</t>
    </r>
  </si>
  <si>
    <r>
      <t xml:space="preserve">Vision Statement </t>
    </r>
    <r>
      <rPr>
        <sz val="11"/>
        <color rgb="FF000000"/>
        <rFont val="Calibri"/>
      </rPr>
      <t>-</t>
    </r>
    <r>
      <rPr>
        <sz val="11"/>
        <color rgb="FF000000"/>
        <rFont val="Calibri"/>
      </rPr>
      <t xml:space="preserve"> </t>
    </r>
    <r>
      <rPr>
        <b/>
        <sz val="8"/>
        <color rgb="FF000000"/>
        <rFont val="Calibri"/>
        <family val="2"/>
      </rPr>
      <t> </t>
    </r>
    <r>
      <rPr>
        <sz val="11"/>
        <color rgb="FF000000"/>
        <rFont val="Calibri"/>
      </rPr>
      <t>A general statement of the desired state or ultimate condition that a project is working to achieve. A good vision statement should be: relatively general so broadly defined to encompass all project activities; visionary − Inspirational in outlining the desired change in the state of the targets; and brief, simple and succinct so that that all participants can remember it.</t>
    </r>
  </si>
  <si>
    <t>Program (or Project) Name</t>
  </si>
  <si>
    <t>Annual Operating Budget of the Program</t>
  </si>
  <si>
    <t>Facilitated self-assessment</t>
  </si>
  <si>
    <t>Self-assessment</t>
  </si>
  <si>
    <t>Peer-led audit</t>
  </si>
  <si>
    <t>Other</t>
  </si>
  <si>
    <t>External consultant(s)</t>
  </si>
  <si>
    <t>Format of Audit</t>
  </si>
  <si>
    <r>
      <t xml:space="preserve">Format of Audit </t>
    </r>
    <r>
      <rPr>
        <b/>
        <i/>
        <sz val="12"/>
        <color rgb="FF525252"/>
        <rFont val="Calibri"/>
        <family val="2"/>
      </rPr>
      <t>(see drop down list)</t>
    </r>
  </si>
  <si>
    <r>
      <t xml:space="preserve">General Description of Approach to Audit </t>
    </r>
    <r>
      <rPr>
        <b/>
        <i/>
        <sz val="12"/>
        <color rgb="FF525252"/>
        <rFont val="Calibri"/>
        <family val="2"/>
      </rPr>
      <t>(e.g., desk review based on documentation only, desk review of documentation plus interviews, field visits, surveys, team consultations, etc.)</t>
    </r>
  </si>
  <si>
    <r>
      <t xml:space="preserve">What is the design and management standard/framework primarily utilized by the program </t>
    </r>
    <r>
      <rPr>
        <b/>
        <i/>
        <sz val="12"/>
        <color rgb="FF525252"/>
        <rFont val="Calibri"/>
        <family val="2"/>
      </rPr>
      <t>(e.g., none, Open Standards, or an organizational framework)</t>
    </r>
    <r>
      <rPr>
        <b/>
        <sz val="12"/>
        <color rgb="FF525252"/>
        <rFont val="Calibri"/>
        <family val="2"/>
      </rPr>
      <t>?</t>
    </r>
  </si>
  <si>
    <r>
      <t xml:space="preserve">What are other relevant organizational policies the program should be following regarding design and implementation of strategy </t>
    </r>
    <r>
      <rPr>
        <b/>
        <i/>
        <sz val="12"/>
        <color rgb="FF525252"/>
        <rFont val="Calibri"/>
        <family val="2"/>
      </rPr>
      <t>(e.g., gender policy, indigenous peoples policy, operations guidelines, etc.)</t>
    </r>
    <r>
      <rPr>
        <b/>
        <sz val="12"/>
        <color rgb="FF525252"/>
        <rFont val="Calibri"/>
        <family val="2"/>
      </rPr>
      <t>?</t>
    </r>
  </si>
  <si>
    <t>Wildlife Conservation Network (WCN)</t>
  </si>
  <si>
    <t>Nature Conservancy of Canada (NCC)</t>
  </si>
  <si>
    <t>Foundations of Success (FOS)</t>
  </si>
  <si>
    <t>International Crane Foundation (ICF)</t>
  </si>
  <si>
    <t>Current CMP Member Organizations:</t>
  </si>
  <si>
    <t>Click here to see CC License</t>
  </si>
  <si>
    <t>This work is licensed under a Creative Commons Attribution-ShareAlike 4.0 International License. Please cite this document as: O'Neill, E. and S.O'Connor. 2018. Conservation Audit Guidelines and Tool, v. 2.0. Conservation Measures Partnership.</t>
  </si>
  <si>
    <t>Version 2.0, July 2018</t>
  </si>
  <si>
    <t xml:space="preserve"> Guidelines &amp; Tool</t>
  </si>
  <si>
    <t xml:space="preserve">When do you use them?  </t>
  </si>
  <si>
    <t xml:space="preserve">Who are they for?  </t>
  </si>
  <si>
    <t xml:space="preserve">What are these guidelines and tool for?  </t>
  </si>
  <si>
    <t xml:space="preserve">How do I cite these guidelines and tool?   </t>
  </si>
  <si>
    <t xml:space="preserve">Can I adapt these to my program's or    
organization's specific terminology or needs?  </t>
  </si>
  <si>
    <t>&gt;  To promote program improvement through a “quality assurance review” and discussion of the organizational best practices for strong project management.</t>
  </si>
  <si>
    <t>&gt;  To generate credibility around the work the program is doing and the impacts it is having.</t>
  </si>
  <si>
    <t xml:space="preserve">&gt;  To build confidence among senior management and donors that their investments are worthwhile.  </t>
  </si>
  <si>
    <t>&gt;  To help the project team to raise 'the quality' of the conservation process by identifying and adopting best practices, and by so doing, increase the likelihood of biodiversity being conserved.</t>
  </si>
  <si>
    <t>&gt;  To look at how the program makes decisions, develops and implements its work, and how it shares the results of its work in order to improve conservation outcomes and sustainability.</t>
  </si>
  <si>
    <t>&gt;  To determine adherence to the organization's global program philosophy and priorities, stated policies and procedures, and recommended methods of intervention.</t>
  </si>
  <si>
    <r>
      <t xml:space="preserve">&gt;  </t>
    </r>
    <r>
      <rPr>
        <sz val="11"/>
        <rFont val="Calibri"/>
        <family val="2"/>
        <scheme val="minor"/>
      </rPr>
      <t>To pilot test the audit process itself.</t>
    </r>
  </si>
  <si>
    <t>&gt;  To support learning: program team learns from the conservation audit team, peer-reviewers learn from the program, and wider organization learns through sharing of  audit findings.</t>
  </si>
  <si>
    <r>
      <t>&gt;  To increase the likelihood of positive outcomes and the credibility of self-reported results</t>
    </r>
    <r>
      <rPr>
        <i/>
        <sz val="11"/>
        <rFont val="Calibri"/>
        <family val="2"/>
        <scheme val="minor"/>
      </rPr>
      <t>.</t>
    </r>
  </si>
  <si>
    <t xml:space="preserve">Assessing conservation programs against industry standard best design and adaptive management practices. </t>
  </si>
  <si>
    <t>This CMP product has been developed and shared as an 'Open Source' product under a Creative Commons License (see below). This material can thus be shared, repurposed, remixed and modified as needed, provided that you provide attribution to CMP as the source product and release any derivative products with a similar open source licence. The tool and guidelines have been locked to protect formatting and formulas. See the Instructions tab for guidance on unlocking and editing this workbook.</t>
  </si>
  <si>
    <r>
      <rPr>
        <b/>
        <sz val="11"/>
        <rFont val="Calibri"/>
        <family val="2"/>
      </rPr>
      <t xml:space="preserve">Adapt to organization-specific frameworks or needs, but only as necessary. </t>
    </r>
    <r>
      <rPr>
        <sz val="11"/>
        <color rgb="FF000000"/>
        <rFont val="Calibri"/>
      </rPr>
      <t>Various CMP member organizations and others have developed their own internal design and management standards, some cognizant of the Open Standards and others not. Where there is significant divergence between an organizational framework and the OS, auditors may first need to adapt the audit tool to align with organizational best practice guidelines.</t>
    </r>
    <r>
      <rPr>
        <sz val="11"/>
        <rFont val="Calibri"/>
        <family val="2"/>
      </rPr>
      <t xml:space="preserve"> At this time, most of the content of this workbook is locked. To unlock it, the password is ConsAudits. </t>
    </r>
    <r>
      <rPr>
        <b/>
        <i/>
        <sz val="11"/>
        <color rgb="FF0070C0"/>
        <rFont val="Calibri"/>
        <family val="2"/>
      </rPr>
      <t>It is recommended that only someone proficient in Excel edit the workbook to ensure that links between sheets are maintained and that formulae continue to reference the correct ranges of cells.</t>
    </r>
  </si>
  <si>
    <t>RESPONSE</t>
  </si>
  <si>
    <t>Complete the AUDIT SUBJECT and AUDIT TOOL Worksheets. Complete the rating and rating justification for each step and criterion. The audited program likely will derive greater value from the justification than from the rating.</t>
  </si>
  <si>
    <t>Edit the preliminary findings and recommendations as appropriate, based on the discussion, while striving to maintain the objectivity/independence of the analysis.</t>
  </si>
  <si>
    <t>As with a financial audit, a conservation audit involves first and foremost gathering and consulting best available data and information to make an objective assessment of whether best design and management practices are being followed. As indicated above, performing this assessment can take anywhere from a couple of hours to several days, depending up on the approach being followed. Regardless, to ensure buy-in to audit process and findings, the steps below start and finish with consultation of the program team itself. The auditor(s) also should seek to documents findings fully, including justifications for ratings, as that information will be necessary to help the program team to decide what to improve and how.</t>
  </si>
  <si>
    <t>Often thematic programs focus on or are strongly influenced by a set of internal, and more importantly, external positions or policies that MUST be understood, taken on board and audited against. This is especially true when compliance to those policies/positions is crtiical for increased legitimacy.</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</si>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</sst>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02">
    <font>
      <sz val="11"/>
      <color rgb="FF000000"/>
      <name val="Calibri"/>
    </font>
    <font>
      <sz val="11"/>
      <color theme="1"/>
      <name val="Calibri"/>
      <family val="2"/>
      <scheme val="minor"/>
    </font>
    <font>
      <sz val="12"/>
      <color theme="1"/>
      <name val="Calibri"/>
      <family val="2"/>
      <scheme val="minor"/>
    </font>
    <font>
      <b/>
      <sz val="18"/>
      <color rgb="FF0070C0"/>
      <name val="Calibri"/>
      <family val="2"/>
    </font>
    <font>
      <sz val="11"/>
      <name val="Calibri"/>
      <family val="2"/>
    </font>
    <font>
      <sz val="11"/>
      <color rgb="FFC00000"/>
      <name val="Calibri"/>
      <family val="2"/>
    </font>
    <font>
      <b/>
      <i/>
      <sz val="12"/>
      <color rgb="FF0070C0"/>
      <name val="Calibri"/>
      <family val="2"/>
    </font>
    <font>
      <b/>
      <sz val="14"/>
      <color rgb="FF0070C0"/>
      <name val="Calibri"/>
      <family val="2"/>
    </font>
    <font>
      <b/>
      <sz val="14"/>
      <color rgb="FF2E75B5"/>
      <name val="Calibri"/>
      <family val="2"/>
    </font>
    <font>
      <sz val="16"/>
      <color rgb="FF000000"/>
      <name val="Calibri"/>
      <family val="2"/>
    </font>
    <font>
      <sz val="48"/>
      <color rgb="FF000000"/>
      <name val="Calibri"/>
      <family val="2"/>
    </font>
    <font>
      <b/>
      <i/>
      <sz val="12"/>
      <color rgb="FF385623"/>
      <name val="Calibri"/>
      <family val="2"/>
    </font>
    <font>
      <sz val="36"/>
      <color rgb="FF000000"/>
      <name val="Calibri"/>
      <family val="2"/>
    </font>
    <font>
      <b/>
      <sz val="11"/>
      <color rgb="FF000000"/>
      <name val="Calibri"/>
      <family val="2"/>
    </font>
    <font>
      <sz val="9"/>
      <color rgb="FF000000"/>
      <name val="Calibri"/>
      <family val="2"/>
    </font>
    <font>
      <sz val="11"/>
      <name val="Calibri"/>
      <family val="2"/>
    </font>
    <font>
      <b/>
      <sz val="12"/>
      <color rgb="FF000000"/>
      <name val="Calibri"/>
      <family val="2"/>
    </font>
    <font>
      <b/>
      <sz val="11"/>
      <color rgb="FFC00000"/>
      <name val="Calibri"/>
      <family val="2"/>
    </font>
    <font>
      <b/>
      <sz val="14"/>
      <color rgb="FF4472C4"/>
      <name val="Calibri"/>
      <family val="2"/>
    </font>
    <font>
      <b/>
      <sz val="11"/>
      <name val="Calibri"/>
      <family val="2"/>
    </font>
    <font>
      <b/>
      <i/>
      <sz val="11"/>
      <color rgb="FFC00000"/>
      <name val="Calibri"/>
      <family val="2"/>
    </font>
    <font>
      <sz val="12"/>
      <color rgb="FF000000"/>
      <name val="Calibri"/>
      <family val="2"/>
    </font>
    <font>
      <b/>
      <sz val="12"/>
      <color rgb="FF525252"/>
      <name val="Calibri"/>
      <family val="2"/>
    </font>
    <font>
      <sz val="12"/>
      <color rgb="FF525252"/>
      <name val="Calibri"/>
      <family val="2"/>
    </font>
    <font>
      <b/>
      <sz val="14"/>
      <color rgb="FF525252"/>
      <name val="Calibri"/>
      <family val="2"/>
    </font>
    <font>
      <b/>
      <sz val="14"/>
      <color rgb="FF000000"/>
      <name val="Calibri"/>
      <family val="2"/>
    </font>
    <font>
      <b/>
      <sz val="10"/>
      <color rgb="FF000000"/>
      <name val="Calibri"/>
      <family val="2"/>
    </font>
    <font>
      <sz val="10"/>
      <name val="Calibri"/>
      <family val="2"/>
    </font>
    <font>
      <sz val="10"/>
      <color rgb="FF000000"/>
      <name val="Calibri"/>
      <family val="2"/>
    </font>
    <font>
      <sz val="8"/>
      <color rgb="FF000000"/>
      <name val="Calibri"/>
      <family val="2"/>
    </font>
    <font>
      <b/>
      <sz val="14"/>
      <color rgb="FF2F5496"/>
      <name val="Calibri"/>
      <family val="2"/>
    </font>
    <font>
      <sz val="72"/>
      <name val="Calibri"/>
      <family val="2"/>
    </font>
    <font>
      <sz val="11"/>
      <color rgb="FFFF0000"/>
      <name val="Calibri"/>
      <family val="2"/>
    </font>
    <font>
      <i/>
      <sz val="10"/>
      <color rgb="FFFF0000"/>
      <name val="Calibri"/>
      <family val="2"/>
    </font>
    <font>
      <i/>
      <sz val="11"/>
      <color rgb="FFC00000"/>
      <name val="Calibri"/>
      <family val="2"/>
    </font>
    <font>
      <sz val="8"/>
      <name val="Calibri"/>
      <family val="2"/>
    </font>
    <font>
      <i/>
      <sz val="11"/>
      <name val="Calibri"/>
      <family val="2"/>
    </font>
    <font>
      <u/>
      <sz val="11"/>
      <name val="Calibri"/>
      <family val="2"/>
    </font>
    <font>
      <sz val="12"/>
      <color rgb="FF385623"/>
      <name val="Calibri"/>
      <family val="2"/>
    </font>
    <font>
      <i/>
      <sz val="10"/>
      <color rgb="FF000000"/>
      <name val="Calibri"/>
      <family val="2"/>
    </font>
    <font>
      <i/>
      <sz val="14"/>
      <color rgb="FFC00000"/>
      <name val="Calibri"/>
      <family val="2"/>
    </font>
    <font>
      <i/>
      <sz val="12"/>
      <color rgb="FFC00000"/>
      <name val="Calibri"/>
      <family val="2"/>
    </font>
    <font>
      <b/>
      <sz val="8"/>
      <color rgb="FF000000"/>
      <name val="Calibri"/>
      <family val="2"/>
    </font>
    <font>
      <sz val="11"/>
      <color rgb="FF000000"/>
      <name val="Menlo Bold"/>
    </font>
    <font>
      <sz val="7"/>
      <color rgb="FF000000"/>
      <name val="Times New Roman"/>
      <family val="1"/>
    </font>
    <font>
      <i/>
      <u/>
      <sz val="11"/>
      <name val="Calibri"/>
      <family val="2"/>
    </font>
    <font>
      <i/>
      <sz val="11"/>
      <color rgb="FF0070C0"/>
      <name val="Calibri"/>
      <family val="2"/>
    </font>
    <font>
      <sz val="11"/>
      <color rgb="FF000000"/>
      <name val="Zapf Dingbats"/>
    </font>
    <font>
      <i/>
      <sz val="11"/>
      <color rgb="FF000000"/>
      <name val="Calibri"/>
      <family val="2"/>
    </font>
    <font>
      <sz val="11"/>
      <name val="Zapf Dingbats"/>
    </font>
    <font>
      <b/>
      <u/>
      <sz val="10"/>
      <color rgb="FF000000"/>
      <name val="Calibri"/>
      <family val="2"/>
    </font>
    <font>
      <u/>
      <sz val="11"/>
      <color theme="11"/>
      <name val="Calibri"/>
      <family val="2"/>
    </font>
    <font>
      <u/>
      <sz val="11"/>
      <color theme="10"/>
      <name val="Calibri"/>
      <family val="2"/>
    </font>
    <font>
      <b/>
      <sz val="20"/>
      <color rgb="FFC00000"/>
      <name val="Calibri"/>
      <family val="2"/>
    </font>
    <font>
      <sz val="20"/>
      <color rgb="FFC00000"/>
      <name val="Calibri"/>
      <family val="2"/>
    </font>
    <font>
      <sz val="14"/>
      <color rgb="FF000000"/>
      <name val="Calibri"/>
      <family val="2"/>
    </font>
    <font>
      <sz val="24"/>
      <color rgb="FF000000"/>
      <name val="Calibri"/>
      <family val="2"/>
    </font>
    <font>
      <sz val="28"/>
      <color rgb="FF000000"/>
      <name val="Calibri"/>
      <family val="2"/>
    </font>
    <font>
      <sz val="100"/>
      <color rgb="FF000000"/>
      <name val="Calibri"/>
      <family val="2"/>
    </font>
    <font>
      <sz val="11"/>
      <color rgb="FF000000"/>
      <name val="Calibri"/>
      <family val="2"/>
    </font>
    <font>
      <b/>
      <sz val="14"/>
      <color rgb="FF000000"/>
      <name val="Calibri"/>
      <family val="2"/>
    </font>
    <font>
      <b/>
      <i/>
      <sz val="14"/>
      <color rgb="FF000000"/>
      <name val="Calibri"/>
      <family val="2"/>
    </font>
    <font>
      <b/>
      <sz val="11"/>
      <color rgb="FF000000"/>
      <name val="Calibri"/>
      <family val="2"/>
    </font>
    <font>
      <b/>
      <sz val="14"/>
      <color rgb="FF0070C0"/>
      <name val="Calibri"/>
      <family val="2"/>
    </font>
    <font>
      <sz val="11"/>
      <name val="Calibri"/>
      <family val="2"/>
    </font>
    <font>
      <sz val="10"/>
      <color rgb="FF000000"/>
      <name val="Calibri"/>
      <family val="2"/>
    </font>
    <font>
      <sz val="36"/>
      <color rgb="FF000000"/>
      <name val="Calibri"/>
      <family val="2"/>
    </font>
    <font>
      <sz val="48"/>
      <color rgb="FF000000"/>
      <name val="Calibri"/>
      <family val="2"/>
    </font>
    <font>
      <sz val="72"/>
      <color rgb="FF000000"/>
      <name val="Calibri"/>
      <family val="2"/>
    </font>
    <font>
      <sz val="85"/>
      <color rgb="FF000000"/>
      <name val="Calibri"/>
      <family val="2"/>
    </font>
    <font>
      <sz val="16"/>
      <color rgb="FF000000"/>
      <name val="Calibri"/>
      <family val="2"/>
    </font>
    <font>
      <sz val="40"/>
      <color rgb="FF000000"/>
      <name val="Calibri"/>
      <family val="2"/>
    </font>
    <font>
      <sz val="46"/>
      <color rgb="FF000000"/>
      <name val="Calibri"/>
      <family val="2"/>
    </font>
    <font>
      <b/>
      <sz val="18"/>
      <color rgb="FF0070C0"/>
      <name val="Calibri"/>
      <family val="2"/>
    </font>
    <font>
      <sz val="115"/>
      <color rgb="FF000000"/>
      <name val="Calibri"/>
      <family val="2"/>
    </font>
    <font>
      <b/>
      <sz val="12"/>
      <color rgb="FF000000"/>
      <name val="Calibri"/>
      <family val="2"/>
    </font>
    <font>
      <b/>
      <sz val="13"/>
      <color theme="3"/>
      <name val="Calibri"/>
      <family val="2"/>
      <scheme val="minor"/>
    </font>
    <font>
      <b/>
      <i/>
      <sz val="11"/>
      <color rgb="FF0070C0"/>
      <name val="Calibri"/>
      <family val="2"/>
    </font>
    <font>
      <b/>
      <sz val="10"/>
      <color rgb="FF000000"/>
      <name val="Calibri"/>
      <family val="2"/>
    </font>
    <font>
      <sz val="58"/>
      <color rgb="FF000000"/>
      <name val="Calibri"/>
      <family val="2"/>
    </font>
    <font>
      <b/>
      <sz val="12"/>
      <color theme="0"/>
      <name val="Calibri"/>
      <family val="2"/>
    </font>
    <font>
      <b/>
      <sz val="12"/>
      <color theme="1"/>
      <name val="Calibri"/>
      <family val="2"/>
    </font>
    <font>
      <sz val="60"/>
      <color rgb="FF000000"/>
      <name val="Calibri"/>
      <family val="2"/>
    </font>
    <font>
      <b/>
      <sz val="12"/>
      <color rgb="FF0070C0"/>
      <name val="Calibri"/>
      <family val="2"/>
    </font>
    <font>
      <b/>
      <sz val="11"/>
      <color theme="1"/>
      <name val="Calibri"/>
      <family val="2"/>
      <scheme val="minor"/>
    </font>
    <font>
      <sz val="55"/>
      <color rgb="FF000000"/>
      <name val="Calibri"/>
      <family val="2"/>
    </font>
    <font>
      <b/>
      <sz val="11"/>
      <color rgb="FF525252"/>
      <name val="Calibri"/>
      <family val="2"/>
    </font>
    <font>
      <b/>
      <sz val="12"/>
      <color rgb="FF0070C0"/>
      <name val="Calibri"/>
      <family val="2"/>
      <scheme val="minor"/>
    </font>
    <font>
      <sz val="11"/>
      <color rgb="FF525252"/>
      <name val="Calibri"/>
      <family val="2"/>
    </font>
    <font>
      <b/>
      <i/>
      <sz val="12"/>
      <color rgb="FF525252"/>
      <name val="Calibri"/>
      <family val="2"/>
    </font>
    <font>
      <b/>
      <i/>
      <sz val="24"/>
      <color rgb="FF000000"/>
      <name val="Calibri"/>
      <family val="2"/>
    </font>
    <font>
      <b/>
      <sz val="28"/>
      <color rgb="FF000000"/>
      <name val="Calibri"/>
      <family val="2"/>
    </font>
    <font>
      <sz val="11"/>
      <color rgb="FF000000"/>
      <name val="Calibri"/>
      <family val="2"/>
      <scheme val="minor"/>
    </font>
    <font>
      <sz val="11"/>
      <name val="Calibri"/>
      <family val="2"/>
      <scheme val="minor"/>
    </font>
    <font>
      <i/>
      <sz val="11"/>
      <name val="Calibri"/>
      <family val="2"/>
      <scheme val="minor"/>
    </font>
    <font>
      <sz val="12"/>
      <name val="Calibri"/>
      <family val="2"/>
    </font>
    <font>
      <sz val="14"/>
      <name val="Calibri"/>
      <family val="2"/>
    </font>
    <font>
      <sz val="18"/>
      <name val="Calibri"/>
      <family val="2"/>
    </font>
    <font>
      <sz val="68"/>
      <color rgb="FF000000"/>
      <name val="Calibri"/>
      <family val="2"/>
    </font>
    <font>
      <sz val="56"/>
      <color rgb="FF000000"/>
      <name val="Calibri"/>
      <family val="2"/>
    </font>
    <font>
      <b/>
      <sz val="12"/>
      <name val="Calibri"/>
      <family val="2"/>
    </font>
    <font>
      <i/>
      <sz val="10"/>
      <name val="Calibri"/>
      <family val="2"/>
    </font>
  </fonts>
  <fills count="21">
    <fill>
      <patternFill patternType="none"/>
    </fill>
    <fill>
      <patternFill patternType="gray125"/>
    </fill>
    <fill>
      <patternFill patternType="solid">
        <fgColor rgb="FFE2EFD9"/>
        <bgColor rgb="FFE2EFD9"/>
      </patternFill>
    </fill>
    <fill>
      <patternFill patternType="solid">
        <fgColor rgb="FFC8C8C8"/>
        <bgColor rgb="FFC8C8C8"/>
      </patternFill>
    </fill>
    <fill>
      <patternFill patternType="solid">
        <fgColor rgb="FFB4C6E7"/>
        <bgColor rgb="FFB4C6E7"/>
      </patternFill>
    </fill>
    <fill>
      <patternFill patternType="solid">
        <fgColor rgb="FFBFBFBF"/>
        <bgColor rgb="FFBFBFBF"/>
      </patternFill>
    </fill>
    <fill>
      <patternFill patternType="solid">
        <fgColor rgb="FFD9E2F3"/>
        <bgColor rgb="FFD9E2F3"/>
      </patternFill>
    </fill>
    <fill>
      <patternFill patternType="solid">
        <fgColor rgb="FFD8D8D8"/>
        <bgColor rgb="FFD8D8D8"/>
      </patternFill>
    </fill>
    <fill>
      <patternFill patternType="solid">
        <fgColor rgb="FFF2F2F2"/>
        <bgColor rgb="FFF2F2F2"/>
      </patternFill>
    </fill>
    <fill>
      <patternFill patternType="solid">
        <fgColor theme="4" tint="0.79998168889431442"/>
        <bgColor indexed="65"/>
      </patternFill>
    </fill>
    <fill>
      <patternFill patternType="solid">
        <fgColor theme="0" tint="-0.14999847407452621"/>
        <bgColor indexed="64"/>
      </patternFill>
    </fill>
    <fill>
      <patternFill patternType="solid">
        <fgColor rgb="FFFFCCCC"/>
        <bgColor rgb="FFF2F2F2"/>
      </patternFill>
    </fill>
    <fill>
      <patternFill patternType="solid">
        <fgColor rgb="FFFFF399"/>
        <bgColor rgb="FFF2F2F2"/>
      </patternFill>
    </fill>
    <fill>
      <patternFill patternType="solid">
        <fgColor rgb="FFDFFFCC"/>
        <bgColor rgb="FFF2F2F2"/>
      </patternFill>
    </fill>
    <fill>
      <patternFill patternType="solid">
        <fgColor rgb="FF336600"/>
        <bgColor rgb="FFF2F2F2"/>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rgb="FFECECEC"/>
      </patternFill>
    </fill>
    <fill>
      <patternFill patternType="solid">
        <fgColor rgb="FFFFFFCC"/>
        <bgColor indexed="64"/>
      </patternFill>
    </fill>
    <fill>
      <patternFill patternType="solid">
        <fgColor theme="0" tint="-0.14999847407452621"/>
        <bgColor rgb="FFC8C8C8"/>
      </patternFill>
    </fill>
    <fill>
      <patternFill patternType="solid">
        <fgColor theme="0" tint="-0.14999847407452621"/>
        <bgColor rgb="FFDADADA"/>
      </patternFill>
    </fill>
  </fills>
  <borders count="85">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thick">
        <color theme="4" tint="0.499984740745262"/>
      </bottom>
      <diagonal/>
    </border>
    <border>
      <left style="hair">
        <color auto="1"/>
      </left>
      <right style="hair">
        <color auto="1"/>
      </right>
      <top style="hair">
        <color auto="1"/>
      </top>
      <bottom style="medium">
        <color auto="1"/>
      </bottom>
      <diagonal/>
    </border>
    <border>
      <left style="thin">
        <color rgb="FFFFFFFF"/>
      </left>
      <right style="thin">
        <color theme="0" tint="-0.14996795556505021"/>
      </right>
      <top style="thin">
        <color rgb="FFFFFFFF"/>
      </top>
      <bottom style="thin">
        <color theme="0" tint="-0.14996795556505021"/>
      </bottom>
      <diagonal/>
    </border>
    <border>
      <left style="thin">
        <color theme="0" tint="-0.14996795556505021"/>
      </left>
      <right style="thin">
        <color theme="0" tint="-0.14996795556505021"/>
      </right>
      <top style="thin">
        <color rgb="FFFFFFFF"/>
      </top>
      <bottom style="thin">
        <color theme="0" tint="-0.14996795556505021"/>
      </bottom>
      <diagonal/>
    </border>
    <border>
      <left style="thin">
        <color theme="0" tint="-0.14996795556505021"/>
      </left>
      <right style="thin">
        <color rgb="FFFFFFFF"/>
      </right>
      <top style="thin">
        <color rgb="FFFFFFFF"/>
      </top>
      <bottom style="thin">
        <color theme="0" tint="-0.14996795556505021"/>
      </bottom>
      <diagonal/>
    </border>
    <border>
      <left style="thin">
        <color rgb="FFFFFFFF"/>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rgb="FFFFFFFF"/>
      </right>
      <top style="thin">
        <color theme="0" tint="-0.14996795556505021"/>
      </top>
      <bottom style="thin">
        <color theme="0" tint="-0.14996795556505021"/>
      </bottom>
      <diagonal/>
    </border>
    <border>
      <left style="thin">
        <color rgb="FFFFFFFF"/>
      </left>
      <right style="thin">
        <color theme="0" tint="-0.14996795556505021"/>
      </right>
      <top style="thin">
        <color theme="0" tint="-0.14996795556505021"/>
      </top>
      <bottom style="thin">
        <color rgb="FFFFFFFF"/>
      </bottom>
      <diagonal/>
    </border>
    <border>
      <left style="thin">
        <color theme="0" tint="-0.14996795556505021"/>
      </left>
      <right style="thin">
        <color theme="0" tint="-0.14996795556505021"/>
      </right>
      <top style="thin">
        <color theme="0" tint="-0.14996795556505021"/>
      </top>
      <bottom style="thin">
        <color rgb="FFFFFFFF"/>
      </bottom>
      <diagonal/>
    </border>
    <border>
      <left style="thin">
        <color theme="0" tint="-0.14996795556505021"/>
      </left>
      <right style="thin">
        <color rgb="FFFFFFFF"/>
      </right>
      <top style="thin">
        <color theme="0" tint="-0.14996795556505021"/>
      </top>
      <bottom style="thin">
        <color rgb="FFFFFFFF"/>
      </bottom>
      <diagonal/>
    </border>
    <border>
      <left/>
      <right style="thin">
        <color theme="0" tint="-0.14996795556505021"/>
      </right>
      <top style="thin">
        <color rgb="FFFFFFFF"/>
      </top>
      <bottom style="thin">
        <color rgb="FFFFFFFF"/>
      </bottom>
      <diagonal/>
    </border>
    <border>
      <left style="thin">
        <color rgb="FFFFFFFF"/>
      </left>
      <right style="thin">
        <color theme="0" tint="-0.14993743705557422"/>
      </right>
      <top style="thin">
        <color rgb="FFFFFFFF"/>
      </top>
      <bottom style="thin">
        <color rgb="FFFFFFFF"/>
      </bottom>
      <diagonal/>
    </border>
    <border>
      <left style="thin">
        <color theme="0" tint="-0.14996795556505021"/>
      </left>
      <right/>
      <top style="thin">
        <color rgb="FFFFFFFF"/>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rgb="FFFFFFFF"/>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rgb="FFFFFFFF"/>
      </top>
      <bottom/>
      <diagonal/>
    </border>
    <border>
      <left/>
      <right style="thin">
        <color rgb="FFFFFFFF"/>
      </right>
      <top style="thin">
        <color rgb="FFFFFFFF"/>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3743705557422"/>
      </right>
      <top/>
      <bottom style="medium">
        <color theme="0" tint="-0.14993743705557422"/>
      </bottom>
      <diagonal/>
    </border>
    <border>
      <left style="medium">
        <color theme="0" tint="-0.14993743705557422"/>
      </left>
      <right style="medium">
        <color theme="0" tint="-0.14996795556505021"/>
      </right>
      <top/>
      <bottom style="medium">
        <color theme="0" tint="-0.14993743705557422"/>
      </bottom>
      <diagonal/>
    </border>
    <border>
      <left style="medium">
        <color theme="0" tint="-0.14996795556505021"/>
      </left>
      <right style="medium">
        <color theme="0" tint="-0.14993743705557422"/>
      </right>
      <top style="medium">
        <color theme="0" tint="-0.14993743705557422"/>
      </top>
      <bottom style="medium">
        <color theme="0" tint="-0.14993743705557422"/>
      </bottom>
      <diagonal/>
    </border>
    <border>
      <left style="medium">
        <color theme="0" tint="-0.14996795556505021"/>
      </left>
      <right style="medium">
        <color theme="0" tint="-0.14993743705557422"/>
      </right>
      <top style="medium">
        <color theme="0" tint="-0.14993743705557422"/>
      </top>
      <bottom style="medium">
        <color theme="0" tint="-0.14996795556505021"/>
      </bottom>
      <diagonal/>
    </border>
    <border>
      <left style="medium">
        <color theme="0" tint="-0.14993743705557422"/>
      </left>
      <right/>
      <top style="medium">
        <color theme="0" tint="-0.14990691854609822"/>
      </top>
      <bottom/>
      <diagonal/>
    </border>
    <border>
      <left/>
      <right/>
      <top style="medium">
        <color theme="0" tint="-0.14990691854609822"/>
      </top>
      <bottom/>
      <diagonal/>
    </border>
    <border>
      <left/>
      <right style="medium">
        <color theme="0" tint="-0.14993743705557422"/>
      </right>
      <top style="medium">
        <color theme="0" tint="-0.149906918546098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style="medium">
        <color theme="0" tint="-0.14996795556505021"/>
      </right>
      <top/>
      <bottom/>
      <diagonal/>
    </border>
    <border>
      <left style="medium">
        <color theme="0" tint="-0.14993743705557422"/>
      </left>
      <right style="medium">
        <color theme="0" tint="-0.14996795556505021"/>
      </right>
      <top style="medium">
        <color theme="0" tint="-0.14993743705557422"/>
      </top>
      <bottom/>
      <diagonal/>
    </border>
  </borders>
  <cellStyleXfs count="13">
    <xf numFmtId="0" fontId="0"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76" fillId="0" borderId="49" applyNumberFormat="0" applyFill="0" applyAlignment="0" applyProtection="0"/>
    <xf numFmtId="0" fontId="2" fillId="9"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cellStyleXfs>
  <cellXfs count="359">
    <xf numFmtId="0" fontId="0" fillId="0" borderId="0" xfId="0" applyFont="1" applyAlignment="1"/>
    <xf numFmtId="0" fontId="3" fillId="0" borderId="0" xfId="0" applyFont="1" applyAlignment="1">
      <alignment vertical="top" wrapText="1"/>
    </xf>
    <xf numFmtId="164" fontId="0" fillId="0" borderId="0" xfId="0" applyNumberFormat="1" applyFont="1" applyAlignment="1">
      <alignment horizontal="left"/>
    </xf>
    <xf numFmtId="0" fontId="0"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wrapText="1"/>
    </xf>
    <xf numFmtId="0" fontId="0" fillId="0" borderId="0" xfId="0" applyFont="1"/>
    <xf numFmtId="0" fontId="8"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vertical="center"/>
    </xf>
    <xf numFmtId="0" fontId="7" fillId="0" borderId="0" xfId="0" applyFont="1" applyAlignment="1">
      <alignment vertical="center" wrapText="1"/>
    </xf>
    <xf numFmtId="0" fontId="0" fillId="0" borderId="0" xfId="0" applyFont="1" applyAlignment="1">
      <alignment vertical="top" wrapText="1"/>
    </xf>
    <xf numFmtId="0" fontId="10" fillId="0" borderId="0" xfId="0" applyFont="1"/>
    <xf numFmtId="0" fontId="11" fillId="2" borderId="2" xfId="0" applyFont="1" applyFill="1" applyBorder="1" applyAlignment="1">
      <alignment horizontal="right" vertical="top"/>
    </xf>
    <xf numFmtId="0" fontId="0" fillId="0" borderId="0" xfId="0" applyFont="1" applyAlignment="1">
      <alignment horizontal="left" vertical="top" wrapText="1"/>
    </xf>
    <xf numFmtId="0" fontId="12" fillId="0" borderId="0" xfId="0" applyFont="1"/>
    <xf numFmtId="0" fontId="11" fillId="2" borderId="4" xfId="0" applyFont="1" applyFill="1" applyBorder="1" applyAlignment="1">
      <alignment horizontal="right" vertical="top"/>
    </xf>
    <xf numFmtId="0" fontId="11" fillId="2" borderId="6" xfId="0" applyFont="1" applyFill="1" applyBorder="1" applyAlignment="1">
      <alignment horizontal="right" vertical="top"/>
    </xf>
    <xf numFmtId="0" fontId="0" fillId="0" borderId="0" xfId="0" applyFont="1" applyAlignment="1">
      <alignment wrapText="1"/>
    </xf>
    <xf numFmtId="0" fontId="17" fillId="0" borderId="0" xfId="0" applyFont="1" applyAlignment="1">
      <alignment vertical="center" wrapText="1"/>
    </xf>
    <xf numFmtId="0" fontId="18" fillId="0" borderId="0" xfId="0" applyFont="1" applyAlignment="1">
      <alignment wrapText="1"/>
    </xf>
    <xf numFmtId="0" fontId="4" fillId="0" borderId="0" xfId="0" applyFont="1" applyAlignment="1">
      <alignment horizontal="left" vertical="top" wrapText="1"/>
    </xf>
    <xf numFmtId="0" fontId="0" fillId="0" borderId="0" xfId="0" applyFont="1" applyAlignment="1">
      <alignment horizontal="left"/>
    </xf>
    <xf numFmtId="0" fontId="20" fillId="0" borderId="0" xfId="0" applyFont="1" applyAlignment="1">
      <alignment horizontal="left" vertical="center"/>
    </xf>
    <xf numFmtId="0" fontId="4" fillId="0" borderId="0" xfId="0" applyFont="1" applyAlignment="1">
      <alignment vertical="top" wrapText="1"/>
    </xf>
    <xf numFmtId="0" fontId="0"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top" wrapText="1"/>
    </xf>
    <xf numFmtId="0" fontId="3" fillId="0" borderId="0" xfId="0" applyFont="1" applyAlignment="1">
      <alignment vertical="center" wrapText="1"/>
    </xf>
    <xf numFmtId="0" fontId="21" fillId="0" borderId="0" xfId="0" applyFont="1" applyAlignment="1">
      <alignment vertical="top"/>
    </xf>
    <xf numFmtId="0" fontId="21" fillId="0" borderId="0" xfId="0" applyFont="1" applyAlignment="1">
      <alignment horizontal="left" vertical="top"/>
    </xf>
    <xf numFmtId="0" fontId="25" fillId="5" borderId="28" xfId="0" applyFont="1" applyFill="1" applyBorder="1" applyAlignment="1">
      <alignment horizontal="center" vertical="top" wrapText="1"/>
    </xf>
    <xf numFmtId="0" fontId="25" fillId="6" borderId="28" xfId="0" applyFont="1" applyFill="1" applyBorder="1" applyAlignment="1">
      <alignment horizontal="center" vertical="top" wrapText="1"/>
    </xf>
    <xf numFmtId="0" fontId="25" fillId="0" borderId="29" xfId="0" applyFont="1" applyBorder="1" applyAlignment="1">
      <alignment horizontal="center" vertical="top" wrapText="1"/>
    </xf>
    <xf numFmtId="0" fontId="25" fillId="0" borderId="0" xfId="0" applyFont="1" applyAlignment="1">
      <alignment horizontal="center" vertical="top"/>
    </xf>
    <xf numFmtId="0" fontId="25" fillId="0" borderId="0" xfId="0" applyFont="1" applyAlignment="1">
      <alignment horizontal="center" vertical="top" wrapText="1"/>
    </xf>
    <xf numFmtId="0" fontId="25" fillId="4" borderId="35" xfId="0" applyFont="1" applyFill="1" applyBorder="1" applyAlignment="1">
      <alignment horizontal="center" vertical="center" wrapText="1"/>
    </xf>
    <xf numFmtId="0" fontId="25" fillId="4" borderId="36" xfId="0" applyFont="1" applyFill="1" applyBorder="1" applyAlignment="1">
      <alignment horizontal="center" vertical="center" wrapText="1"/>
    </xf>
    <xf numFmtId="0" fontId="16" fillId="4" borderId="36" xfId="0" applyFont="1" applyFill="1" applyBorder="1" applyAlignment="1">
      <alignment horizontal="center" vertical="top" wrapText="1"/>
    </xf>
    <xf numFmtId="0" fontId="16" fillId="4" borderId="37" xfId="0" applyFont="1" applyFill="1" applyBorder="1" applyAlignment="1">
      <alignment horizontal="center" vertical="top" wrapText="1"/>
    </xf>
    <xf numFmtId="165" fontId="16" fillId="5" borderId="36" xfId="0" applyNumberFormat="1" applyFont="1" applyFill="1" applyBorder="1" applyAlignment="1">
      <alignment horizontal="center" vertical="top" wrapText="1"/>
    </xf>
    <xf numFmtId="0" fontId="16" fillId="5" borderId="36" xfId="0" applyFont="1" applyFill="1" applyBorder="1" applyAlignment="1">
      <alignment horizontal="left" vertical="top" wrapText="1"/>
    </xf>
    <xf numFmtId="0" fontId="16" fillId="5" borderId="37" xfId="0" applyFont="1" applyFill="1" applyBorder="1" applyAlignment="1">
      <alignment horizontal="left" vertical="top" wrapText="1"/>
    </xf>
    <xf numFmtId="0" fontId="13" fillId="6" borderId="35" xfId="0" applyFont="1" applyFill="1" applyBorder="1" applyAlignment="1">
      <alignment horizontal="left" vertical="top" wrapText="1"/>
    </xf>
    <xf numFmtId="165" fontId="13" fillId="6" borderId="36" xfId="0" applyNumberFormat="1" applyFont="1" applyFill="1" applyBorder="1" applyAlignment="1">
      <alignment horizontal="center" vertical="top" wrapText="1"/>
    </xf>
    <xf numFmtId="0" fontId="13" fillId="6" borderId="38" xfId="0" applyFont="1" applyFill="1" applyBorder="1" applyAlignment="1">
      <alignment horizontal="left" vertical="top" wrapText="1"/>
    </xf>
    <xf numFmtId="165" fontId="13" fillId="6" borderId="39" xfId="0" applyNumberFormat="1" applyFont="1" applyFill="1" applyBorder="1" applyAlignment="1">
      <alignment horizontal="center" vertical="top" wrapText="1"/>
    </xf>
    <xf numFmtId="0" fontId="0" fillId="0" borderId="0" xfId="0" applyFont="1" applyAlignment="1">
      <alignment horizontal="center" vertical="top"/>
    </xf>
    <xf numFmtId="0" fontId="13" fillId="0" borderId="0" xfId="0" applyFont="1" applyAlignment="1">
      <alignment vertical="center" wrapText="1"/>
    </xf>
    <xf numFmtId="0" fontId="30" fillId="0" borderId="0" xfId="0" applyFont="1" applyAlignment="1">
      <alignment wrapText="1"/>
    </xf>
    <xf numFmtId="0" fontId="31" fillId="0" borderId="0" xfId="0" applyFont="1" applyAlignment="1">
      <alignment vertical="top"/>
    </xf>
    <xf numFmtId="0" fontId="13" fillId="0" borderId="36" xfId="0" applyFont="1" applyBorder="1" applyAlignment="1">
      <alignment vertical="top" wrapText="1"/>
    </xf>
    <xf numFmtId="0" fontId="0" fillId="0" borderId="36" xfId="0" applyFont="1" applyBorder="1" applyAlignment="1">
      <alignment vertical="top" wrapText="1"/>
    </xf>
    <xf numFmtId="0" fontId="19" fillId="7" borderId="36" xfId="0" applyFont="1" applyFill="1" applyBorder="1" applyAlignment="1">
      <alignment horizontal="center" vertical="center" wrapText="1"/>
    </xf>
    <xf numFmtId="0" fontId="0" fillId="0" borderId="36" xfId="0" applyFont="1" applyBorder="1" applyAlignment="1">
      <alignment horizontal="left" vertical="center" wrapText="1"/>
    </xf>
    <xf numFmtId="0" fontId="0" fillId="0" borderId="36" xfId="0" applyFont="1" applyBorder="1" applyAlignment="1">
      <alignment vertical="top" wrapText="1"/>
    </xf>
    <xf numFmtId="0" fontId="19" fillId="7" borderId="36" xfId="0" applyFont="1" applyFill="1" applyBorder="1" applyAlignment="1">
      <alignment horizontal="center" vertical="top" wrapText="1"/>
    </xf>
    <xf numFmtId="0" fontId="0" fillId="0" borderId="36" xfId="0" applyFont="1" applyBorder="1" applyAlignment="1">
      <alignment horizontal="left" vertical="top" wrapText="1"/>
    </xf>
    <xf numFmtId="0" fontId="32" fillId="0" borderId="0" xfId="0" applyFont="1" applyAlignment="1">
      <alignment vertical="top"/>
    </xf>
    <xf numFmtId="0" fontId="32" fillId="0" borderId="0" xfId="0" applyFont="1" applyAlignment="1">
      <alignment vertical="top" wrapText="1"/>
    </xf>
    <xf numFmtId="0" fontId="4" fillId="0" borderId="36" xfId="0" applyFont="1" applyBorder="1" applyAlignment="1">
      <alignment horizontal="left" vertical="top" wrapText="1"/>
    </xf>
    <xf numFmtId="0" fontId="13" fillId="0" borderId="36" xfId="0" applyFont="1" applyBorder="1" applyAlignment="1">
      <alignment horizontal="left" vertical="top" wrapText="1"/>
    </xf>
    <xf numFmtId="0" fontId="16" fillId="7" borderId="36" xfId="0" applyFont="1" applyFill="1" applyBorder="1" applyAlignment="1">
      <alignment horizontal="center" vertical="center" wrapText="1"/>
    </xf>
    <xf numFmtId="0" fontId="16" fillId="0" borderId="36" xfId="0" applyFont="1" applyBorder="1" applyAlignment="1">
      <alignment vertical="center" wrapText="1"/>
    </xf>
    <xf numFmtId="0" fontId="28" fillId="0" borderId="36" xfId="0" applyFont="1" applyBorder="1" applyAlignment="1">
      <alignment vertical="center" wrapText="1"/>
    </xf>
    <xf numFmtId="0" fontId="28" fillId="0" borderId="36" xfId="0" applyFont="1" applyBorder="1" applyAlignment="1">
      <alignment horizontal="left" vertical="center" wrapText="1"/>
    </xf>
    <xf numFmtId="0" fontId="28" fillId="0" borderId="36" xfId="0" applyFont="1" applyBorder="1" applyAlignment="1">
      <alignment vertical="center" wrapText="1"/>
    </xf>
    <xf numFmtId="0" fontId="13" fillId="0" borderId="0" xfId="0" applyFont="1" applyAlignment="1">
      <alignment vertical="center" wrapText="1"/>
    </xf>
    <xf numFmtId="0" fontId="33" fillId="0" borderId="0" xfId="0" applyFont="1"/>
    <xf numFmtId="0" fontId="32" fillId="0" borderId="0" xfId="0" applyFont="1"/>
    <xf numFmtId="0" fontId="34" fillId="0" borderId="0" xfId="0" applyFont="1" applyAlignment="1">
      <alignment wrapText="1"/>
    </xf>
    <xf numFmtId="0" fontId="0" fillId="0" borderId="0" xfId="0" applyFont="1" applyAlignment="1">
      <alignment horizontal="right"/>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alignment horizontal="left" vertical="top" wrapText="1"/>
    </xf>
    <xf numFmtId="0" fontId="0" fillId="0" borderId="0" xfId="0" applyFont="1" applyAlignment="1">
      <alignment horizontal="left" wrapText="1"/>
    </xf>
    <xf numFmtId="0" fontId="0" fillId="0" borderId="1" xfId="0" applyFont="1" applyBorder="1" applyAlignment="1"/>
    <xf numFmtId="0" fontId="0" fillId="0" borderId="1" xfId="0" applyFont="1" applyBorder="1"/>
    <xf numFmtId="0" fontId="7" fillId="0" borderId="0" xfId="0" applyFont="1" applyAlignment="1">
      <alignment vertical="center"/>
    </xf>
    <xf numFmtId="0" fontId="53" fillId="0" borderId="0" xfId="0" applyFont="1" applyAlignment="1">
      <alignment vertical="center" wrapText="1"/>
    </xf>
    <xf numFmtId="0" fontId="54" fillId="0" borderId="0" xfId="0" applyFont="1" applyAlignment="1">
      <alignment wrapText="1"/>
    </xf>
    <xf numFmtId="0" fontId="58" fillId="0" borderId="0" xfId="0" applyFont="1"/>
    <xf numFmtId="0" fontId="59" fillId="0" borderId="0" xfId="0" applyFont="1" applyAlignment="1">
      <alignment horizontal="left" vertical="top" wrapText="1"/>
    </xf>
    <xf numFmtId="0" fontId="52" fillId="0" borderId="1" xfId="7" applyFill="1" applyBorder="1" applyAlignment="1">
      <alignment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0" fillId="0" borderId="0" xfId="0" applyFont="1" applyAlignment="1">
      <alignment horizontal="center" vertical="top" wrapText="1"/>
    </xf>
    <xf numFmtId="0" fontId="52" fillId="0" borderId="1" xfId="7" applyFill="1" applyBorder="1" applyAlignment="1">
      <alignment horizontal="center" vertical="top" wrapText="1"/>
    </xf>
    <xf numFmtId="0" fontId="0" fillId="0" borderId="17" xfId="0" applyFont="1" applyBorder="1" applyAlignment="1">
      <alignment wrapText="1"/>
    </xf>
    <xf numFmtId="0" fontId="61" fillId="5" borderId="35" xfId="0" applyFont="1" applyFill="1" applyBorder="1" applyAlignment="1">
      <alignment vertical="top" wrapText="1"/>
    </xf>
    <xf numFmtId="0" fontId="52" fillId="0" borderId="1" xfId="7" applyFill="1" applyBorder="1" applyAlignment="1">
      <alignment horizontal="left" vertical="top" wrapText="1"/>
    </xf>
    <xf numFmtId="0" fontId="63" fillId="0" borderId="0" xfId="0" applyFont="1" applyAlignment="1">
      <alignment vertical="top" wrapText="1"/>
    </xf>
    <xf numFmtId="0" fontId="65" fillId="0" borderId="36" xfId="0" applyFont="1" applyBorder="1" applyAlignment="1">
      <alignment vertical="center" wrapText="1"/>
    </xf>
    <xf numFmtId="0" fontId="66" fillId="0" borderId="0" xfId="0" applyFont="1" applyAlignment="1"/>
    <xf numFmtId="0" fontId="55" fillId="0" borderId="0" xfId="0" applyFont="1" applyAlignment="1">
      <alignment vertical="top" wrapText="1"/>
    </xf>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56" fillId="0" borderId="0" xfId="0" applyFont="1" applyAlignment="1">
      <alignment vertical="top" wrapText="1"/>
    </xf>
    <xf numFmtId="0" fontId="13" fillId="0" borderId="1" xfId="0" applyFont="1" applyBorder="1" applyAlignment="1">
      <alignment vertical="center" wrapText="1"/>
    </xf>
    <xf numFmtId="0" fontId="0" fillId="0" borderId="1" xfId="0" applyFont="1" applyBorder="1" applyAlignment="1">
      <alignment vertical="top" wrapText="1"/>
    </xf>
    <xf numFmtId="0" fontId="59" fillId="0" borderId="1" xfId="0" applyFont="1" applyBorder="1" applyAlignment="1">
      <alignment horizontal="left" vertical="center" wrapText="1"/>
    </xf>
    <xf numFmtId="0" fontId="7" fillId="0" borderId="1" xfId="0" applyFont="1" applyBorder="1" applyAlignment="1">
      <alignment vertical="center" wrapText="1"/>
    </xf>
    <xf numFmtId="0" fontId="57" fillId="0" borderId="1" xfId="0" applyFont="1" applyBorder="1" applyAlignment="1">
      <alignment vertical="top" wrapText="1"/>
    </xf>
    <xf numFmtId="0" fontId="69" fillId="0" borderId="0" xfId="0" applyFont="1" applyAlignment="1">
      <alignment vertical="top" wrapText="1"/>
    </xf>
    <xf numFmtId="0" fontId="0" fillId="0" borderId="0" xfId="0" applyFont="1" applyAlignment="1"/>
    <xf numFmtId="0" fontId="0" fillId="0" borderId="1" xfId="0" applyBorder="1"/>
    <xf numFmtId="0" fontId="71" fillId="0" borderId="0" xfId="0" applyFont="1"/>
    <xf numFmtId="0" fontId="72" fillId="0" borderId="0" xfId="0" applyFont="1"/>
    <xf numFmtId="0" fontId="73" fillId="0" borderId="0" xfId="0" applyFont="1" applyAlignment="1">
      <alignment vertical="top" wrapText="1"/>
    </xf>
    <xf numFmtId="0" fontId="74" fillId="0" borderId="0" xfId="0" applyFont="1"/>
    <xf numFmtId="0" fontId="62" fillId="0" borderId="0" xfId="0" applyFont="1" applyAlignment="1">
      <alignment horizontal="center" vertical="top"/>
    </xf>
    <xf numFmtId="0" fontId="64" fillId="0" borderId="44" xfId="0" applyFont="1" applyBorder="1" applyAlignment="1">
      <alignment vertical="top" wrapText="1"/>
    </xf>
    <xf numFmtId="0" fontId="16" fillId="4" borderId="27" xfId="0" applyFont="1" applyFill="1" applyBorder="1" applyAlignment="1">
      <alignment horizontal="center" vertical="top" wrapText="1"/>
    </xf>
    <xf numFmtId="0" fontId="70" fillId="0" borderId="0" xfId="0" applyFont="1" applyAlignment="1">
      <alignment vertical="top"/>
    </xf>
    <xf numFmtId="0" fontId="67" fillId="0" borderId="0" xfId="0" applyFont="1" applyAlignment="1">
      <alignment vertical="top"/>
    </xf>
    <xf numFmtId="0" fontId="68" fillId="0" borderId="0" xfId="0" applyFont="1" applyAlignment="1">
      <alignment vertical="top"/>
    </xf>
    <xf numFmtId="0" fontId="75" fillId="4" borderId="27" xfId="0" applyFont="1" applyFill="1" applyBorder="1" applyAlignment="1">
      <alignment horizontal="center" vertical="top" wrapText="1"/>
    </xf>
    <xf numFmtId="0" fontId="59" fillId="0" borderId="0" xfId="0" applyFont="1" applyAlignment="1"/>
    <xf numFmtId="0" fontId="64" fillId="0" borderId="47" xfId="0" applyFont="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vertical="top"/>
    </xf>
    <xf numFmtId="0" fontId="0" fillId="0" borderId="0" xfId="0" applyFont="1" applyAlignment="1"/>
    <xf numFmtId="0" fontId="64" fillId="0" borderId="0" xfId="0" applyFont="1" applyAlignment="1">
      <alignment horizontal="left" vertical="top" wrapText="1"/>
    </xf>
    <xf numFmtId="0" fontId="52" fillId="0" borderId="0" xfId="7" applyAlignment="1">
      <alignment horizontal="center" vertical="top" wrapText="1"/>
    </xf>
    <xf numFmtId="0" fontId="79" fillId="0" borderId="0" xfId="0" applyFont="1"/>
    <xf numFmtId="0" fontId="59" fillId="0" borderId="0" xfId="0" applyFont="1" applyAlignment="1">
      <alignment vertical="top" wrapText="1"/>
    </xf>
    <xf numFmtId="0" fontId="0" fillId="0" borderId="0" xfId="0" applyFont="1" applyAlignment="1"/>
    <xf numFmtId="0" fontId="82" fillId="0" borderId="0" xfId="0" applyFont="1" applyAlignment="1">
      <alignment vertical="top"/>
    </xf>
    <xf numFmtId="0" fontId="55" fillId="0" borderId="0" xfId="0" applyFont="1" applyAlignment="1">
      <alignment vertical="top"/>
    </xf>
    <xf numFmtId="0" fontId="83" fillId="0" borderId="0" xfId="0" applyFont="1" applyAlignment="1">
      <alignment vertical="top" wrapText="1"/>
    </xf>
    <xf numFmtId="0" fontId="13" fillId="0" borderId="1" xfId="0" applyFont="1" applyBorder="1" applyAlignment="1">
      <alignment vertical="top" wrapText="1"/>
    </xf>
    <xf numFmtId="0" fontId="0" fillId="0" borderId="45" xfId="0" applyFont="1" applyBorder="1" applyAlignment="1">
      <alignment vertical="top" wrapText="1"/>
    </xf>
    <xf numFmtId="0" fontId="13" fillId="0" borderId="45" xfId="0" applyFont="1" applyBorder="1" applyAlignment="1">
      <alignment vertical="top" wrapText="1"/>
    </xf>
    <xf numFmtId="0" fontId="59" fillId="0" borderId="45" xfId="0" applyFont="1" applyBorder="1" applyAlignment="1">
      <alignment vertical="top" wrapText="1"/>
    </xf>
    <xf numFmtId="0" fontId="10" fillId="0" borderId="1" xfId="0" applyFont="1" applyBorder="1" applyAlignment="1">
      <alignment vertical="top"/>
    </xf>
    <xf numFmtId="0" fontId="85" fillId="0" borderId="1" xfId="0" applyFont="1" applyBorder="1" applyAlignment="1">
      <alignment vertical="top"/>
    </xf>
    <xf numFmtId="0" fontId="12" fillId="0" borderId="1" xfId="0" applyFont="1" applyBorder="1" applyAlignment="1">
      <alignment vertical="top"/>
    </xf>
    <xf numFmtId="0" fontId="0" fillId="0" borderId="1" xfId="0" applyFont="1" applyBorder="1" applyAlignment="1">
      <alignment horizontal="left" vertical="top"/>
    </xf>
    <xf numFmtId="0" fontId="84" fillId="15" borderId="45" xfId="9" applyFont="1" applyFill="1" applyBorder="1" applyAlignment="1">
      <alignment vertical="top" wrapText="1"/>
    </xf>
    <xf numFmtId="0" fontId="1" fillId="15" borderId="45" xfId="9" applyFont="1" applyFill="1" applyBorder="1" applyAlignment="1">
      <alignment horizontal="left" vertical="top"/>
    </xf>
    <xf numFmtId="0" fontId="84" fillId="15" borderId="45" xfId="9" applyFont="1" applyFill="1" applyBorder="1" applyAlignment="1">
      <alignment horizontal="left" vertical="top" wrapText="1" indent="2"/>
    </xf>
    <xf numFmtId="0" fontId="16" fillId="5" borderId="45" xfId="0" applyFont="1" applyFill="1" applyBorder="1" applyAlignment="1">
      <alignment horizontal="left" vertical="top" wrapText="1"/>
    </xf>
    <xf numFmtId="0" fontId="56" fillId="0" borderId="1" xfId="0" applyFont="1" applyBorder="1" applyAlignment="1">
      <alignment vertical="top"/>
    </xf>
    <xf numFmtId="0" fontId="56" fillId="0" borderId="1" xfId="0" applyFont="1" applyBorder="1" applyAlignment="1">
      <alignment vertical="top" wrapText="1"/>
    </xf>
    <xf numFmtId="0" fontId="52" fillId="0" borderId="0" xfId="7" applyAlignment="1">
      <alignment horizontal="left" wrapText="1"/>
    </xf>
    <xf numFmtId="0" fontId="52" fillId="0" borderId="0" xfId="7" applyAlignment="1"/>
    <xf numFmtId="0" fontId="0" fillId="0" borderId="0" xfId="0" applyFont="1" applyAlignment="1"/>
    <xf numFmtId="0" fontId="0" fillId="0" borderId="0" xfId="0" applyFont="1" applyAlignment="1"/>
    <xf numFmtId="0" fontId="59" fillId="0" borderId="0" xfId="0" applyFont="1" applyAlignment="1">
      <alignment horizontal="left" vertical="top" wrapText="1"/>
    </xf>
    <xf numFmtId="0" fontId="4" fillId="0" borderId="0" xfId="0" applyFont="1" applyAlignment="1">
      <alignment horizontal="left" vertical="top" wrapText="1"/>
    </xf>
    <xf numFmtId="0" fontId="11" fillId="2" borderId="6" xfId="0" applyFont="1" applyFill="1" applyBorder="1" applyAlignment="1">
      <alignment horizontal="right" vertical="top" wrapText="1"/>
    </xf>
    <xf numFmtId="0" fontId="59" fillId="0" borderId="36" xfId="0" applyFont="1" applyBorder="1" applyAlignment="1">
      <alignment horizontal="left" vertical="center" wrapText="1"/>
    </xf>
    <xf numFmtId="0" fontId="9" fillId="0" borderId="1" xfId="0" applyFont="1" applyBorder="1" applyAlignment="1">
      <alignment vertical="top" wrapText="1"/>
    </xf>
    <xf numFmtId="0" fontId="87" fillId="16" borderId="45" xfId="8" applyFont="1" applyFill="1" applyBorder="1" applyAlignment="1">
      <alignment horizontal="center" vertical="top" wrapText="1"/>
    </xf>
    <xf numFmtId="0" fontId="59" fillId="0" borderId="0" xfId="0" applyFont="1" applyAlignment="1">
      <alignment wrapText="1"/>
    </xf>
    <xf numFmtId="0" fontId="59" fillId="0" borderId="0" xfId="0" applyFont="1" applyFill="1" applyBorder="1"/>
    <xf numFmtId="0" fontId="59" fillId="0" borderId="1" xfId="0" applyFont="1" applyBorder="1" applyAlignment="1">
      <alignment wrapText="1"/>
    </xf>
    <xf numFmtId="0" fontId="8" fillId="0" borderId="0" xfId="0" applyFont="1" applyAlignment="1">
      <alignment wrapText="1"/>
    </xf>
    <xf numFmtId="0" fontId="59" fillId="0" borderId="0" xfId="0" applyFont="1" applyAlignment="1">
      <alignment vertical="top"/>
    </xf>
    <xf numFmtId="0" fontId="3" fillId="0" borderId="0" xfId="0" applyFont="1" applyAlignment="1">
      <alignment vertical="top"/>
    </xf>
    <xf numFmtId="0" fontId="4" fillId="0" borderId="0" xfId="0" applyFont="1" applyAlignment="1">
      <alignment horizontal="left" vertical="top"/>
    </xf>
    <xf numFmtId="0" fontId="7" fillId="0" borderId="0" xfId="0" applyFont="1" applyAlignment="1">
      <alignment horizontal="left" vertical="top"/>
    </xf>
    <xf numFmtId="0" fontId="63" fillId="0" borderId="0" xfId="0" applyFont="1" applyAlignment="1">
      <alignment horizontal="right"/>
    </xf>
    <xf numFmtId="0" fontId="7" fillId="0" borderId="0" xfId="0" applyFont="1" applyAlignment="1">
      <alignment horizontal="right"/>
    </xf>
    <xf numFmtId="0" fontId="16" fillId="4" borderId="27" xfId="0" applyFont="1" applyFill="1" applyBorder="1" applyAlignment="1">
      <alignment horizontal="center" vertical="center" wrapText="1"/>
    </xf>
    <xf numFmtId="14" fontId="0" fillId="0" borderId="0" xfId="0" applyNumberFormat="1" applyFont="1" applyAlignment="1">
      <alignment horizontal="left"/>
    </xf>
    <xf numFmtId="0" fontId="19" fillId="0" borderId="45" xfId="0" applyFont="1" applyBorder="1" applyAlignment="1">
      <alignment vertical="top" wrapText="1"/>
    </xf>
    <xf numFmtId="0" fontId="4" fillId="0" borderId="45" xfId="0" applyFont="1" applyBorder="1" applyAlignment="1">
      <alignment vertical="top" wrapText="1"/>
    </xf>
    <xf numFmtId="0" fontId="76" fillId="0" borderId="1" xfId="8" applyBorder="1" applyAlignment="1"/>
    <xf numFmtId="0" fontId="3" fillId="10" borderId="0" xfId="0" applyFont="1" applyFill="1" applyAlignment="1">
      <alignment vertical="center" wrapText="1"/>
    </xf>
    <xf numFmtId="0" fontId="22" fillId="19" borderId="19" xfId="0" applyFont="1" applyFill="1" applyBorder="1" applyAlignment="1">
      <alignment horizontal="left" vertical="top"/>
    </xf>
    <xf numFmtId="0" fontId="22" fillId="19" borderId="19" xfId="0" applyFont="1" applyFill="1" applyBorder="1" applyAlignment="1">
      <alignment horizontal="left" vertical="top" wrapText="1"/>
    </xf>
    <xf numFmtId="0" fontId="22" fillId="20" borderId="25" xfId="0" applyFont="1" applyFill="1" applyBorder="1" applyAlignment="1">
      <alignment horizontal="center" vertical="top"/>
    </xf>
    <xf numFmtId="0" fontId="59" fillId="0" borderId="1" xfId="0" applyFont="1" applyFill="1" applyBorder="1" applyAlignment="1"/>
    <xf numFmtId="0" fontId="52" fillId="0" borderId="0" xfId="7" applyAlignment="1">
      <alignment vertical="center"/>
    </xf>
    <xf numFmtId="0" fontId="90" fillId="0" borderId="0" xfId="0" applyFont="1" applyAlignment="1">
      <alignment horizontal="center" vertical="center"/>
    </xf>
    <xf numFmtId="0" fontId="91" fillId="0" borderId="0" xfId="0" applyFont="1" applyAlignment="1">
      <alignment horizontal="center" vertical="center"/>
    </xf>
    <xf numFmtId="0" fontId="13" fillId="0" borderId="1" xfId="0" applyFont="1" applyFill="1" applyBorder="1" applyAlignment="1">
      <alignment wrapText="1"/>
    </xf>
    <xf numFmtId="0" fontId="0" fillId="0" borderId="0" xfId="0" applyFont="1" applyAlignment="1"/>
    <xf numFmtId="0" fontId="3" fillId="10" borderId="0" xfId="0" applyFont="1" applyFill="1" applyAlignment="1">
      <alignment horizontal="center" vertical="center" wrapText="1"/>
    </xf>
    <xf numFmtId="0" fontId="38" fillId="2" borderId="3" xfId="0" applyFont="1" applyFill="1" applyBorder="1" applyAlignment="1">
      <alignment vertical="top" wrapText="1"/>
    </xf>
    <xf numFmtId="0" fontId="38" fillId="2" borderId="5" xfId="0" applyFont="1" applyFill="1" applyBorder="1" applyAlignment="1">
      <alignment vertical="top" wrapText="1"/>
    </xf>
    <xf numFmtId="0" fontId="38" fillId="2" borderId="5" xfId="0" applyFont="1" applyFill="1" applyBorder="1" applyAlignment="1">
      <alignment vertical="top"/>
    </xf>
    <xf numFmtId="0" fontId="38" fillId="2" borderId="7" xfId="0" applyFont="1" applyFill="1" applyBorder="1" applyAlignment="1">
      <alignment vertical="top" wrapText="1"/>
    </xf>
    <xf numFmtId="0" fontId="13" fillId="0" borderId="0" xfId="0" applyFont="1" applyAlignment="1">
      <alignment horizontal="left" indent="3"/>
    </xf>
    <xf numFmtId="0" fontId="0" fillId="0" borderId="0" xfId="0" applyFont="1" applyAlignment="1">
      <alignment horizontal="left" vertical="center" indent="3"/>
    </xf>
    <xf numFmtId="0" fontId="59" fillId="0" borderId="0" xfId="0" applyFont="1" applyAlignment="1">
      <alignment horizontal="left" vertical="center" indent="3"/>
    </xf>
    <xf numFmtId="0" fontId="13" fillId="0" borderId="0" xfId="0" applyFont="1" applyAlignment="1">
      <alignment horizontal="left" wrapText="1" indent="3"/>
    </xf>
    <xf numFmtId="0" fontId="0" fillId="0" borderId="0" xfId="0" applyFont="1" applyAlignment="1">
      <alignment horizontal="left" indent="3"/>
    </xf>
    <xf numFmtId="0" fontId="88" fillId="20" borderId="25" xfId="0" applyFont="1" applyFill="1" applyBorder="1" applyAlignment="1">
      <alignment horizontal="left" vertical="top" wrapText="1"/>
    </xf>
    <xf numFmtId="0" fontId="86" fillId="20" borderId="25" xfId="0" applyFont="1" applyFill="1" applyBorder="1" applyAlignment="1">
      <alignment horizontal="center" vertical="top"/>
    </xf>
    <xf numFmtId="0" fontId="28" fillId="0" borderId="72" xfId="0" applyFont="1" applyBorder="1" applyAlignment="1">
      <alignment vertical="center" wrapText="1"/>
    </xf>
    <xf numFmtId="0" fontId="0" fillId="0" borderId="78" xfId="0" applyFont="1" applyBorder="1" applyAlignment="1">
      <alignment vertical="top" wrapText="1"/>
    </xf>
    <xf numFmtId="0" fontId="0" fillId="0" borderId="79" xfId="0" applyFont="1" applyBorder="1"/>
    <xf numFmtId="0" fontId="0" fillId="0" borderId="80" xfId="0" applyFont="1" applyBorder="1" applyAlignment="1">
      <alignment vertical="top" wrapText="1"/>
    </xf>
    <xf numFmtId="0" fontId="0" fillId="0" borderId="81" xfId="0" applyFont="1" applyBorder="1"/>
    <xf numFmtId="0" fontId="0" fillId="0" borderId="82" xfId="0" applyFont="1" applyBorder="1"/>
    <xf numFmtId="0" fontId="28" fillId="0" borderId="83" xfId="0" applyFont="1" applyBorder="1" applyAlignment="1">
      <alignment vertical="center" wrapText="1"/>
    </xf>
    <xf numFmtId="0" fontId="28" fillId="0" borderId="84" xfId="0" applyFont="1" applyBorder="1" applyAlignment="1">
      <alignment vertical="center" wrapText="1"/>
    </xf>
    <xf numFmtId="0" fontId="96" fillId="0" borderId="0" xfId="0" applyFont="1" applyAlignment="1">
      <alignment vertical="top"/>
    </xf>
    <xf numFmtId="0" fontId="97" fillId="0" borderId="0" xfId="0" applyFont="1" applyAlignment="1">
      <alignment vertical="top"/>
    </xf>
    <xf numFmtId="0" fontId="98" fillId="0" borderId="0" xfId="0" applyFont="1" applyAlignment="1">
      <alignment vertical="top"/>
    </xf>
    <xf numFmtId="0" fontId="99" fillId="0" borderId="0" xfId="0" applyFont="1" applyAlignment="1">
      <alignment vertical="top"/>
    </xf>
    <xf numFmtId="0" fontId="4" fillId="18" borderId="53" xfId="0" applyFont="1" applyFill="1" applyBorder="1" applyAlignment="1" applyProtection="1">
      <protection locked="0"/>
    </xf>
    <xf numFmtId="0" fontId="4" fillId="18" borderId="56" xfId="0" applyFont="1" applyFill="1" applyBorder="1" applyProtection="1">
      <protection locked="0"/>
    </xf>
    <xf numFmtId="0" fontId="88" fillId="17" borderId="56" xfId="0" applyFont="1" applyFill="1" applyBorder="1" applyAlignment="1" applyProtection="1">
      <alignment horizontal="left" vertical="top" wrapText="1"/>
      <protection locked="0"/>
    </xf>
    <xf numFmtId="0" fontId="4" fillId="18" borderId="59" xfId="0" applyFont="1" applyFill="1" applyBorder="1" applyProtection="1">
      <protection locked="0"/>
    </xf>
    <xf numFmtId="0" fontId="86" fillId="17" borderId="61" xfId="0" applyFont="1" applyFill="1" applyBorder="1" applyAlignment="1" applyProtection="1">
      <alignment horizontal="center" vertical="top" wrapText="1"/>
      <protection locked="0"/>
    </xf>
    <xf numFmtId="0" fontId="86" fillId="17" borderId="60" xfId="0" applyFont="1" applyFill="1" applyBorder="1" applyAlignment="1" applyProtection="1">
      <alignment horizontal="center" vertical="top" wrapText="1"/>
      <protection locked="0"/>
    </xf>
    <xf numFmtId="0" fontId="86" fillId="17" borderId="51" xfId="0" applyFont="1" applyFill="1" applyBorder="1" applyAlignment="1" applyProtection="1">
      <alignment horizontal="left" vertical="top" wrapText="1"/>
      <protection locked="0"/>
    </xf>
    <xf numFmtId="0" fontId="86" fillId="17" borderId="52" xfId="0" applyFont="1" applyFill="1" applyBorder="1" applyAlignment="1" applyProtection="1">
      <alignment horizontal="left" vertical="top" wrapText="1"/>
      <protection locked="0"/>
    </xf>
    <xf numFmtId="0" fontId="86" fillId="17" borderId="52" xfId="0" applyFont="1" applyFill="1" applyBorder="1" applyAlignment="1" applyProtection="1">
      <alignment horizontal="center" vertical="top" wrapText="1"/>
      <protection locked="0"/>
    </xf>
    <xf numFmtId="0" fontId="86" fillId="17" borderId="62" xfId="0" applyFont="1" applyFill="1" applyBorder="1" applyAlignment="1" applyProtection="1">
      <alignment horizontal="center" vertical="top" wrapText="1"/>
      <protection locked="0"/>
    </xf>
    <xf numFmtId="0" fontId="86" fillId="17" borderId="54" xfId="0" applyFont="1" applyFill="1" applyBorder="1" applyAlignment="1" applyProtection="1">
      <alignment horizontal="left" vertical="top" wrapText="1"/>
      <protection locked="0"/>
    </xf>
    <xf numFmtId="0" fontId="86" fillId="17" borderId="55" xfId="0" applyFont="1" applyFill="1" applyBorder="1" applyAlignment="1" applyProtection="1">
      <alignment horizontal="left" vertical="top" wrapText="1"/>
      <protection locked="0"/>
    </xf>
    <xf numFmtId="0" fontId="86" fillId="17" borderId="55" xfId="0" applyFont="1" applyFill="1" applyBorder="1" applyAlignment="1" applyProtection="1">
      <alignment horizontal="center" vertical="top" wrapText="1"/>
      <protection locked="0"/>
    </xf>
    <xf numFmtId="0" fontId="86" fillId="17" borderId="63" xfId="0" applyFont="1" applyFill="1" applyBorder="1" applyAlignment="1" applyProtection="1">
      <alignment horizontal="center" vertical="top" wrapText="1"/>
      <protection locked="0"/>
    </xf>
    <xf numFmtId="0" fontId="86" fillId="17" borderId="64" xfId="0" applyFont="1" applyFill="1" applyBorder="1" applyAlignment="1" applyProtection="1">
      <alignment horizontal="left" vertical="top" wrapText="1"/>
      <protection locked="0"/>
    </xf>
    <xf numFmtId="0" fontId="86" fillId="17" borderId="65" xfId="0" applyFont="1" applyFill="1" applyBorder="1" applyAlignment="1" applyProtection="1">
      <alignment horizontal="left" vertical="top" wrapText="1"/>
      <protection locked="0"/>
    </xf>
    <xf numFmtId="0" fontId="86" fillId="17" borderId="65" xfId="0" applyFont="1" applyFill="1" applyBorder="1" applyAlignment="1" applyProtection="1">
      <alignment horizontal="center" vertical="top" wrapText="1"/>
      <protection locked="0"/>
    </xf>
    <xf numFmtId="0" fontId="86" fillId="17" borderId="66" xfId="0" applyFont="1" applyFill="1" applyBorder="1" applyAlignment="1" applyProtection="1">
      <alignment horizontal="center" vertical="top" wrapText="1"/>
      <protection locked="0"/>
    </xf>
    <xf numFmtId="0" fontId="86" fillId="17" borderId="62" xfId="0" applyFont="1" applyFill="1" applyBorder="1" applyAlignment="1" applyProtection="1">
      <alignment horizontal="left" vertical="top" wrapText="1"/>
      <protection locked="0"/>
    </xf>
    <xf numFmtId="0" fontId="86" fillId="17" borderId="63" xfId="0" applyFont="1" applyFill="1" applyBorder="1" applyAlignment="1" applyProtection="1">
      <alignment horizontal="left" vertical="top" wrapText="1"/>
      <protection locked="0"/>
    </xf>
    <xf numFmtId="0" fontId="86" fillId="17" borderId="66" xfId="0" applyFont="1" applyFill="1" applyBorder="1" applyAlignment="1" applyProtection="1">
      <alignment horizontal="left" vertical="top" wrapText="1"/>
      <protection locked="0"/>
    </xf>
    <xf numFmtId="0" fontId="0" fillId="0" borderId="0" xfId="0" applyFont="1" applyAlignment="1" applyProtection="1"/>
    <xf numFmtId="0" fontId="7" fillId="0" borderId="0" xfId="0" applyFont="1" applyAlignment="1" applyProtection="1">
      <alignment horizontal="right" wrapText="1"/>
    </xf>
    <xf numFmtId="0" fontId="7" fillId="0" borderId="0" xfId="0" applyFont="1" applyAlignment="1" applyProtection="1">
      <alignment horizontal="right"/>
    </xf>
    <xf numFmtId="14" fontId="55" fillId="0" borderId="0" xfId="0" applyNumberFormat="1" applyFont="1" applyAlignment="1" applyProtection="1">
      <alignment horizontal="left"/>
    </xf>
    <xf numFmtId="0" fontId="40" fillId="0" borderId="0" xfId="0" applyFont="1" applyAlignment="1" applyProtection="1">
      <alignment horizontal="center"/>
    </xf>
    <xf numFmtId="0" fontId="55" fillId="0" borderId="17" xfId="0" applyFont="1" applyBorder="1" applyAlignment="1" applyProtection="1">
      <alignment wrapText="1"/>
    </xf>
    <xf numFmtId="0" fontId="25" fillId="4" borderId="27" xfId="0" applyFont="1" applyFill="1" applyBorder="1" applyAlignment="1" applyProtection="1">
      <alignment horizontal="left" vertical="center" wrapText="1"/>
    </xf>
    <xf numFmtId="0" fontId="80" fillId="14" borderId="28" xfId="0" applyFont="1" applyFill="1" applyBorder="1" applyAlignment="1" applyProtection="1">
      <alignment horizontal="center" vertical="center" wrapText="1"/>
    </xf>
    <xf numFmtId="0" fontId="75" fillId="13" borderId="28" xfId="0" applyFont="1" applyFill="1" applyBorder="1" applyAlignment="1" applyProtection="1">
      <alignment horizontal="center" vertical="center" wrapText="1"/>
    </xf>
    <xf numFmtId="0" fontId="75" fillId="12" borderId="28" xfId="0" applyFont="1" applyFill="1" applyBorder="1" applyAlignment="1" applyProtection="1">
      <alignment horizontal="center" vertical="center" wrapText="1"/>
    </xf>
    <xf numFmtId="0" fontId="81" fillId="11" borderId="28" xfId="0" applyFont="1" applyFill="1" applyBorder="1" applyAlignment="1" applyProtection="1">
      <alignment horizontal="center" vertical="center" wrapText="1"/>
    </xf>
    <xf numFmtId="0" fontId="16" fillId="5" borderId="28" xfId="0" applyFont="1" applyFill="1" applyBorder="1" applyAlignment="1" applyProtection="1">
      <alignment vertical="center" wrapText="1"/>
    </xf>
    <xf numFmtId="0" fontId="13" fillId="6" borderId="28" xfId="0" applyFont="1" applyFill="1" applyBorder="1" applyAlignment="1" applyProtection="1">
      <alignment horizontal="left" vertical="center" wrapText="1"/>
    </xf>
    <xf numFmtId="0" fontId="26" fillId="7" borderId="28" xfId="0" applyFont="1" applyFill="1" applyBorder="1" applyAlignment="1" applyProtection="1">
      <alignment horizontal="left" vertical="top" wrapText="1"/>
    </xf>
    <xf numFmtId="0" fontId="27" fillId="8" borderId="28" xfId="0" applyFont="1" applyFill="1" applyBorder="1" applyAlignment="1" applyProtection="1">
      <alignment horizontal="left" vertical="top" wrapText="1"/>
    </xf>
    <xf numFmtId="0" fontId="13" fillId="6" borderId="28" xfId="0" applyFont="1" applyFill="1" applyBorder="1" applyAlignment="1" applyProtection="1">
      <alignment horizontal="left" vertical="top" wrapText="1"/>
    </xf>
    <xf numFmtId="0" fontId="16" fillId="5" borderId="28" xfId="0" applyFont="1" applyFill="1" applyBorder="1" applyAlignment="1" applyProtection="1">
      <alignment horizontal="left" vertical="top" wrapText="1"/>
    </xf>
    <xf numFmtId="0" fontId="28" fillId="8" borderId="28" xfId="0" applyFont="1" applyFill="1" applyBorder="1" applyAlignment="1" applyProtection="1">
      <alignment horizontal="left" vertical="top" wrapText="1"/>
    </xf>
    <xf numFmtId="0" fontId="78" fillId="7" borderId="28" xfId="0" applyFont="1" applyFill="1" applyBorder="1" applyAlignment="1" applyProtection="1">
      <alignment horizontal="left" vertical="top" wrapText="1"/>
    </xf>
    <xf numFmtId="0" fontId="65" fillId="8" borderId="28" xfId="0" applyFont="1" applyFill="1" applyBorder="1" applyAlignment="1" applyProtection="1">
      <alignment horizontal="left" vertical="top" wrapText="1"/>
    </xf>
    <xf numFmtId="0" fontId="0" fillId="0" borderId="0" xfId="0" applyFont="1" applyAlignment="1" applyProtection="1">
      <alignment vertical="top"/>
    </xf>
    <xf numFmtId="0" fontId="0" fillId="0" borderId="0" xfId="0" applyFont="1" applyAlignment="1" applyProtection="1">
      <alignment horizontal="center" vertical="center"/>
    </xf>
    <xf numFmtId="0" fontId="29" fillId="0" borderId="0" xfId="0" applyFont="1" applyAlignment="1" applyProtection="1">
      <alignment vertical="top"/>
    </xf>
    <xf numFmtId="0" fontId="29" fillId="0" borderId="0" xfId="0" applyFont="1" applyAlignment="1" applyProtection="1">
      <alignment horizontal="center" vertical="center"/>
    </xf>
    <xf numFmtId="0" fontId="29" fillId="0" borderId="0" xfId="0" applyFont="1" applyAlignment="1" applyProtection="1">
      <alignment vertical="top" wrapText="1"/>
    </xf>
    <xf numFmtId="0" fontId="29" fillId="0" borderId="0" xfId="0" applyFont="1" applyAlignment="1" applyProtection="1">
      <alignment horizontal="center" vertical="center" wrapText="1"/>
    </xf>
    <xf numFmtId="0" fontId="25" fillId="0" borderId="29" xfId="0" applyFont="1" applyBorder="1" applyAlignment="1" applyProtection="1">
      <alignment horizontal="center" vertical="top" wrapText="1"/>
      <protection locked="0"/>
    </xf>
    <xf numFmtId="0" fontId="25" fillId="6" borderId="28" xfId="0" applyFont="1" applyFill="1" applyBorder="1" applyAlignment="1" applyProtection="1">
      <alignment horizontal="center" vertical="top" wrapText="1"/>
      <protection locked="0"/>
    </xf>
    <xf numFmtId="0" fontId="25" fillId="5" borderId="28" xfId="0" applyFont="1" applyFill="1" applyBorder="1" applyAlignment="1" applyProtection="1">
      <alignment horizontal="center" vertical="top" wrapText="1"/>
      <protection locked="0"/>
    </xf>
    <xf numFmtId="0" fontId="4" fillId="0" borderId="0" xfId="0" applyFont="1" applyAlignment="1"/>
    <xf numFmtId="0" fontId="100" fillId="4" borderId="27" xfId="0" applyFont="1" applyFill="1" applyBorder="1" applyAlignment="1">
      <alignment horizontal="center" vertical="center" wrapText="1"/>
    </xf>
    <xf numFmtId="0" fontId="100" fillId="5" borderId="28" xfId="0" applyFont="1" applyFill="1" applyBorder="1" applyAlignment="1">
      <alignment horizontal="left" vertical="top" wrapText="1"/>
    </xf>
    <xf numFmtId="0" fontId="19" fillId="6" borderId="28" xfId="0" applyFont="1" applyFill="1" applyBorder="1" applyAlignment="1">
      <alignment horizontal="left" vertical="top" wrapText="1"/>
    </xf>
    <xf numFmtId="0" fontId="27" fillId="18" borderId="29" xfId="0" applyFont="1" applyFill="1" applyBorder="1" applyAlignment="1" applyProtection="1">
      <alignment horizontal="left" vertical="top" wrapText="1"/>
      <protection locked="0"/>
    </xf>
    <xf numFmtId="0" fontId="19" fillId="6" borderId="28" xfId="0" applyFont="1" applyFill="1" applyBorder="1" applyAlignment="1" applyProtection="1">
      <alignment horizontal="left" vertical="top" wrapText="1"/>
      <protection locked="0"/>
    </xf>
    <xf numFmtId="0" fontId="100" fillId="5" borderId="28" xfId="0" applyFont="1" applyFill="1" applyBorder="1" applyAlignment="1" applyProtection="1">
      <alignment horizontal="left" vertical="top" wrapText="1"/>
      <protection locked="0"/>
    </xf>
    <xf numFmtId="0" fontId="101" fillId="18" borderId="29" xfId="0" applyFont="1" applyFill="1" applyBorder="1" applyAlignment="1" applyProtection="1">
      <alignment horizontal="left" vertical="top" wrapText="1"/>
      <protection locked="0"/>
    </xf>
    <xf numFmtId="0" fontId="35" fillId="0" borderId="0" xfId="0" applyFont="1" applyAlignment="1">
      <alignment horizontal="left" vertical="top"/>
    </xf>
    <xf numFmtId="0" fontId="35" fillId="0" borderId="0" xfId="0" applyFont="1" applyAlignment="1">
      <alignment horizontal="left" vertical="top" wrapText="1"/>
    </xf>
    <xf numFmtId="0" fontId="27" fillId="18" borderId="29" xfId="0" applyFont="1" applyFill="1" applyBorder="1" applyAlignment="1">
      <alignment horizontal="left" vertical="top" wrapText="1"/>
    </xf>
    <xf numFmtId="0" fontId="19" fillId="18" borderId="36" xfId="0" applyFont="1" applyFill="1" applyBorder="1" applyAlignment="1" applyProtection="1">
      <alignment horizontal="left" vertical="top" wrapText="1"/>
      <protection locked="0"/>
    </xf>
    <xf numFmtId="0" fontId="19" fillId="18" borderId="37" xfId="0" applyFont="1" applyFill="1" applyBorder="1" applyAlignment="1" applyProtection="1">
      <alignment horizontal="left" vertical="top" wrapText="1"/>
      <protection locked="0"/>
    </xf>
    <xf numFmtId="0" fontId="16" fillId="5" borderId="36" xfId="0" applyFont="1" applyFill="1" applyBorder="1" applyAlignment="1" applyProtection="1">
      <alignment horizontal="left" vertical="top" wrapText="1"/>
      <protection locked="0"/>
    </xf>
    <xf numFmtId="0" fontId="16" fillId="5" borderId="37" xfId="0" applyFont="1" applyFill="1" applyBorder="1" applyAlignment="1" applyProtection="1">
      <alignment horizontal="left" vertical="top" wrapText="1"/>
      <protection locked="0"/>
    </xf>
    <xf numFmtId="0" fontId="19" fillId="18" borderId="39" xfId="0" applyFont="1" applyFill="1" applyBorder="1" applyAlignment="1" applyProtection="1">
      <alignment horizontal="left" vertical="top" wrapText="1"/>
      <protection locked="0"/>
    </xf>
    <xf numFmtId="0" fontId="19" fillId="18" borderId="40" xfId="0" applyFont="1" applyFill="1" applyBorder="1" applyAlignment="1" applyProtection="1">
      <alignment horizontal="left" vertical="top" wrapText="1"/>
      <protection locked="0"/>
    </xf>
    <xf numFmtId="0" fontId="0" fillId="18" borderId="55" xfId="0" applyFont="1" applyFill="1" applyBorder="1" applyProtection="1">
      <protection locked="0"/>
    </xf>
    <xf numFmtId="0" fontId="0" fillId="0" borderId="45" xfId="0" applyFont="1" applyBorder="1" applyAlignment="1" applyProtection="1">
      <alignment horizontal="center" vertical="top"/>
      <protection locked="0"/>
    </xf>
    <xf numFmtId="0" fontId="0" fillId="18" borderId="46" xfId="0" applyFont="1" applyFill="1" applyBorder="1" applyAlignment="1" applyProtection="1">
      <alignment vertical="top"/>
      <protection locked="0"/>
    </xf>
    <xf numFmtId="0" fontId="0" fillId="0" borderId="50" xfId="0" applyFont="1" applyBorder="1" applyAlignment="1" applyProtection="1">
      <alignment horizontal="center" vertical="top"/>
      <protection locked="0"/>
    </xf>
    <xf numFmtId="0" fontId="0" fillId="18" borderId="48" xfId="0"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Alignment="1"/>
    <xf numFmtId="17" fontId="14" fillId="0" borderId="0" xfId="0" applyNumberFormat="1" applyFont="1" applyAlignment="1">
      <alignment horizontal="center" vertical="center"/>
    </xf>
    <xf numFmtId="0" fontId="14" fillId="0" borderId="0" xfId="0" applyFont="1" applyAlignment="1"/>
    <xf numFmtId="0" fontId="16" fillId="0" borderId="0" xfId="0" applyFont="1" applyAlignment="1">
      <alignment horizontal="left" vertical="center" indent="2"/>
    </xf>
    <xf numFmtId="0" fontId="0" fillId="0" borderId="0" xfId="0" applyFont="1" applyAlignment="1">
      <alignment horizontal="left" indent="2"/>
    </xf>
    <xf numFmtId="0" fontId="92" fillId="0" borderId="16" xfId="0" applyFont="1" applyBorder="1" applyAlignment="1">
      <alignment horizontal="left" vertical="center" wrapText="1"/>
    </xf>
    <xf numFmtId="0" fontId="93" fillId="0" borderId="17" xfId="0" applyFont="1" applyBorder="1"/>
    <xf numFmtId="0" fontId="93" fillId="0" borderId="18" xfId="0" applyFont="1" applyBorder="1"/>
    <xf numFmtId="0" fontId="93" fillId="0" borderId="14" xfId="0" applyFont="1" applyBorder="1" applyAlignment="1">
      <alignment horizontal="left" vertical="center" wrapText="1"/>
    </xf>
    <xf numFmtId="0" fontId="92" fillId="0" borderId="0" xfId="0" applyFont="1" applyAlignment="1"/>
    <xf numFmtId="0" fontId="93" fillId="0" borderId="15" xfId="0" applyFont="1" applyBorder="1"/>
    <xf numFmtId="0" fontId="13" fillId="0" borderId="11" xfId="0" applyFont="1" applyBorder="1" applyAlignment="1">
      <alignment horizontal="left" vertical="center" wrapText="1"/>
    </xf>
    <xf numFmtId="0" fontId="15" fillId="0" borderId="12" xfId="0" applyFont="1" applyBorder="1"/>
    <xf numFmtId="0" fontId="15" fillId="0" borderId="13" xfId="0" applyFont="1" applyBorder="1"/>
    <xf numFmtId="0" fontId="0" fillId="0" borderId="0" xfId="0" applyFont="1" applyAlignment="1">
      <alignment horizontal="left" vertical="top" wrapText="1"/>
    </xf>
    <xf numFmtId="0" fontId="3" fillId="0" borderId="0" xfId="0" applyFont="1" applyAlignment="1">
      <alignment horizontal="left" vertical="center" wrapText="1"/>
    </xf>
    <xf numFmtId="0" fontId="13" fillId="0" borderId="8" xfId="0" applyFont="1" applyBorder="1" applyAlignment="1">
      <alignment horizontal="left" vertical="center" wrapText="1" readingOrder="1"/>
    </xf>
    <xf numFmtId="0" fontId="15" fillId="0" borderId="9" xfId="0" applyFont="1" applyBorder="1"/>
    <xf numFmtId="0" fontId="15" fillId="0" borderId="10" xfId="0" applyFont="1" applyBorder="1"/>
    <xf numFmtId="0" fontId="3" fillId="10" borderId="0" xfId="0" applyFont="1" applyFill="1" applyAlignment="1">
      <alignment horizontal="center" vertical="center" wrapText="1"/>
    </xf>
    <xf numFmtId="49" fontId="23" fillId="17" borderId="51" xfId="0" applyNumberFormat="1" applyFont="1" applyFill="1" applyBorder="1" applyAlignment="1" applyProtection="1">
      <alignment horizontal="left" vertical="top" wrapText="1"/>
      <protection locked="0"/>
    </xf>
    <xf numFmtId="49" fontId="23" fillId="17" borderId="52" xfId="0" applyNumberFormat="1" applyFont="1" applyFill="1" applyBorder="1" applyAlignment="1" applyProtection="1">
      <alignment horizontal="left" vertical="top" wrapText="1"/>
      <protection locked="0"/>
    </xf>
    <xf numFmtId="0" fontId="88" fillId="17" borderId="54" xfId="0" applyFont="1" applyFill="1" applyBorder="1" applyAlignment="1" applyProtection="1">
      <alignment horizontal="left" vertical="top" wrapText="1"/>
      <protection locked="0"/>
    </xf>
    <xf numFmtId="0" fontId="88" fillId="17" borderId="55" xfId="0" applyFont="1" applyFill="1" applyBorder="1" applyAlignment="1" applyProtection="1">
      <alignment horizontal="left" vertical="top" wrapText="1"/>
      <protection locked="0"/>
    </xf>
    <xf numFmtId="0" fontId="86" fillId="17" borderId="63" xfId="0" applyFont="1" applyFill="1" applyBorder="1" applyAlignment="1" applyProtection="1">
      <alignment horizontal="left" vertical="top" wrapText="1"/>
      <protection locked="0"/>
    </xf>
    <xf numFmtId="0" fontId="4" fillId="18" borderId="69" xfId="0" applyFont="1" applyFill="1" applyBorder="1" applyProtection="1">
      <protection locked="0"/>
    </xf>
    <xf numFmtId="0" fontId="4" fillId="18" borderId="70" xfId="0" applyFont="1" applyFill="1" applyBorder="1" applyProtection="1">
      <protection locked="0"/>
    </xf>
    <xf numFmtId="0" fontId="88" fillId="17" borderId="57" xfId="0" applyFont="1" applyFill="1" applyBorder="1" applyAlignment="1" applyProtection="1">
      <alignment horizontal="left" vertical="top" wrapText="1"/>
      <protection locked="0"/>
    </xf>
    <xf numFmtId="0" fontId="88" fillId="17" borderId="58" xfId="0" applyFont="1" applyFill="1" applyBorder="1" applyAlignment="1" applyProtection="1">
      <alignment horizontal="left" vertical="top" wrapText="1"/>
      <protection locked="0"/>
    </xf>
    <xf numFmtId="0" fontId="24" fillId="3" borderId="25" xfId="0" applyFont="1" applyFill="1" applyBorder="1" applyAlignment="1">
      <alignment horizontal="center" vertical="top"/>
    </xf>
    <xf numFmtId="0" fontId="15" fillId="0" borderId="67" xfId="0" applyFont="1" applyBorder="1"/>
    <xf numFmtId="0" fontId="15" fillId="0" borderId="68" xfId="0" applyFont="1" applyBorder="1"/>
    <xf numFmtId="0" fontId="24" fillId="19" borderId="22" xfId="0" applyFont="1" applyFill="1" applyBorder="1" applyAlignment="1">
      <alignment horizontal="center" vertical="top"/>
    </xf>
    <xf numFmtId="0" fontId="15" fillId="10" borderId="23" xfId="0" applyFont="1" applyFill="1" applyBorder="1"/>
    <xf numFmtId="0" fontId="15" fillId="10" borderId="24" xfId="0" applyFont="1" applyFill="1" applyBorder="1"/>
    <xf numFmtId="0" fontId="24" fillId="19" borderId="20" xfId="0" applyFont="1" applyFill="1" applyBorder="1" applyAlignment="1">
      <alignment horizontal="center" vertical="top"/>
    </xf>
    <xf numFmtId="0" fontId="15" fillId="10" borderId="21" xfId="0" applyFont="1" applyFill="1" applyBorder="1"/>
    <xf numFmtId="0" fontId="15" fillId="10" borderId="26" xfId="0" applyFont="1" applyFill="1" applyBorder="1"/>
    <xf numFmtId="0" fontId="55" fillId="0" borderId="17" xfId="0" applyFont="1" applyBorder="1" applyAlignment="1" applyProtection="1">
      <alignment horizontal="left" wrapText="1"/>
    </xf>
    <xf numFmtId="0" fontId="55" fillId="0" borderId="1" xfId="0" applyFont="1" applyBorder="1" applyAlignment="1" applyProtection="1">
      <alignment horizontal="left" wrapText="1"/>
    </xf>
    <xf numFmtId="0" fontId="25" fillId="4" borderId="32" xfId="0" applyFont="1" applyFill="1" applyBorder="1" applyAlignment="1">
      <alignment horizontal="center" vertical="center" wrapText="1"/>
    </xf>
    <xf numFmtId="0" fontId="15" fillId="0" borderId="33" xfId="0" applyFont="1" applyBorder="1"/>
    <xf numFmtId="0" fontId="15" fillId="0" borderId="34" xfId="0" applyFont="1" applyBorder="1"/>
    <xf numFmtId="0" fontId="60" fillId="4" borderId="30" xfId="0" applyFont="1" applyFill="1" applyBorder="1" applyAlignment="1">
      <alignment horizontal="center" vertical="center" wrapText="1"/>
    </xf>
    <xf numFmtId="0" fontId="15" fillId="0" borderId="31" xfId="0" applyFont="1" applyBorder="1"/>
    <xf numFmtId="0" fontId="55" fillId="0" borderId="17" xfId="0" applyFont="1" applyBorder="1" applyAlignment="1">
      <alignment horizontal="left" wrapText="1"/>
    </xf>
    <xf numFmtId="0" fontId="55" fillId="0" borderId="1" xfId="0" applyFont="1" applyBorder="1" applyAlignment="1">
      <alignment horizontal="left" wrapText="1"/>
    </xf>
    <xf numFmtId="0" fontId="59" fillId="0" borderId="0" xfId="0" applyFont="1" applyAlignment="1">
      <alignment horizontal="left" vertical="top" wrapText="1"/>
    </xf>
    <xf numFmtId="0" fontId="28" fillId="0" borderId="78" xfId="0" applyFont="1" applyBorder="1" applyAlignment="1">
      <alignment horizontal="left" vertical="center" wrapText="1"/>
    </xf>
    <xf numFmtId="0" fontId="0" fillId="0" borderId="1" xfId="0" applyFont="1" applyBorder="1" applyAlignment="1"/>
    <xf numFmtId="0" fontId="15" fillId="0" borderId="79" xfId="0" applyFont="1" applyBorder="1"/>
    <xf numFmtId="0" fontId="22" fillId="20" borderId="25" xfId="0" applyFont="1" applyFill="1" applyBorder="1" applyAlignment="1">
      <alignment horizontal="center" vertical="top"/>
    </xf>
    <xf numFmtId="0" fontId="22" fillId="20" borderId="67" xfId="0" applyFont="1" applyFill="1" applyBorder="1" applyAlignment="1">
      <alignment horizontal="center" vertical="top"/>
    </xf>
    <xf numFmtId="0" fontId="22" fillId="20" borderId="68" xfId="0" applyFont="1" applyFill="1" applyBorder="1" applyAlignment="1">
      <alignment horizontal="center" vertical="top"/>
    </xf>
    <xf numFmtId="0" fontId="28" fillId="0" borderId="75" xfId="0" applyFont="1" applyBorder="1" applyAlignment="1">
      <alignment horizontal="left" vertical="center" wrapText="1"/>
    </xf>
    <xf numFmtId="0" fontId="0" fillId="0" borderId="76" xfId="0" applyFont="1" applyBorder="1" applyAlignment="1"/>
    <xf numFmtId="0" fontId="15" fillId="0" borderId="77" xfId="0" applyFont="1" applyBorder="1"/>
    <xf numFmtId="0" fontId="16" fillId="0" borderId="73" xfId="0" applyFont="1" applyBorder="1" applyAlignment="1">
      <alignment vertical="center" wrapText="1"/>
    </xf>
    <xf numFmtId="0" fontId="95" fillId="0" borderId="73" xfId="0" applyFont="1" applyBorder="1"/>
    <xf numFmtId="0" fontId="95" fillId="0" borderId="74" xfId="0" applyFont="1" applyBorder="1"/>
    <xf numFmtId="0" fontId="16" fillId="0" borderId="71" xfId="0" applyFont="1" applyBorder="1" applyAlignment="1">
      <alignment vertical="center" wrapText="1"/>
    </xf>
    <xf numFmtId="0" fontId="4" fillId="0" borderId="0" xfId="0" applyFont="1" applyAlignment="1">
      <alignment horizontal="left" vertical="top" wrapText="1"/>
    </xf>
    <xf numFmtId="0" fontId="64" fillId="0" borderId="0" xfId="0" applyFont="1" applyAlignment="1">
      <alignment horizontal="left" vertical="top" wrapText="1"/>
    </xf>
    <xf numFmtId="0" fontId="4" fillId="0" borderId="1" xfId="0" applyFont="1" applyBorder="1" applyAlignment="1">
      <alignment horizontal="left" vertical="top" wrapText="1"/>
    </xf>
    <xf numFmtId="0" fontId="64" fillId="0" borderId="1" xfId="0" applyFont="1" applyBorder="1" applyAlignment="1">
      <alignment horizontal="left" vertical="top" wrapText="1"/>
    </xf>
    <xf numFmtId="0" fontId="3" fillId="0" borderId="0" xfId="0" applyFont="1" applyAlignment="1">
      <alignment horizontal="left" vertical="top" wrapText="1"/>
    </xf>
    <xf numFmtId="0" fontId="0" fillId="0" borderId="41" xfId="0" applyFont="1" applyBorder="1" applyAlignment="1">
      <alignment horizontal="left" vertical="top" wrapText="1"/>
    </xf>
    <xf numFmtId="0" fontId="15" fillId="0" borderId="42" xfId="0" applyFont="1" applyBorder="1"/>
    <xf numFmtId="0" fontId="15" fillId="0" borderId="43" xfId="0" applyFont="1" applyBorder="1"/>
    <xf numFmtId="0" fontId="13" fillId="0" borderId="41" xfId="0" applyFont="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65" fillId="0" borderId="41" xfId="0" applyFont="1" applyBorder="1" applyAlignment="1">
      <alignment horizontal="left" vertical="center" wrapText="1"/>
    </xf>
    <xf numFmtId="0" fontId="0" fillId="0" borderId="0" xfId="0" applyFont="1" applyAlignment="1">
      <alignment horizontal="left" vertical="center" wrapText="1"/>
    </xf>
    <xf numFmtId="0" fontId="64" fillId="0" borderId="17" xfId="0" applyFont="1" applyBorder="1" applyAlignment="1">
      <alignment horizontal="left" vertical="top" wrapText="1"/>
    </xf>
    <xf numFmtId="0" fontId="59" fillId="0" borderId="1" xfId="0" applyFont="1" applyBorder="1" applyAlignment="1">
      <alignment horizontal="left" vertical="top" wrapText="1"/>
    </xf>
    <xf numFmtId="0" fontId="0" fillId="0" borderId="1" xfId="0" applyFont="1" applyBorder="1" applyAlignment="1">
      <alignment horizontal="left" vertical="top" wrapText="1"/>
    </xf>
    <xf numFmtId="0" fontId="83" fillId="10" borderId="45" xfId="0" applyFont="1" applyFill="1" applyBorder="1" applyAlignment="1">
      <alignment horizontal="left" vertical="top" wrapText="1"/>
    </xf>
  </cellXfs>
  <cellStyles count="13">
    <cellStyle name="20% - Accent1" xfId="9" builtinId="3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10" builtinId="9" hidden="1"/>
    <cellStyle name="Followed Hyperlink" xfId="11" builtinId="9" hidden="1"/>
    <cellStyle name="Followed Hyperlink" xfId="12" builtinId="9" hidden="1"/>
    <cellStyle name="Heading 2" xfId="8" builtinId="17"/>
    <cellStyle name="Hyperlink" xfId="7" builtinId="8"/>
    <cellStyle name="Normal" xfId="0" builtinId="0"/>
  </cellStyles>
  <dxfs count="17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0"/>
      </font>
      <fill>
        <patternFill>
          <bgColor theme="6" tint="-0.49998474074526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FFFFFF"/>
      </font>
      <fill>
        <patternFill patternType="solid">
          <fgColor rgb="FF548135"/>
          <bgColor rgb="FF548135"/>
        </patternFill>
      </fill>
    </dxf>
    <dxf>
      <fill>
        <patternFill patternType="solid">
          <fgColor rgb="FFF2F2F2"/>
          <bgColor rgb="FFF2F2F2"/>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FFFFFF"/>
      </font>
      <fill>
        <patternFill patternType="solid">
          <fgColor rgb="FF548135"/>
          <bgColor rgb="FF548135"/>
        </patternFill>
      </fill>
    </dxf>
  </dxfs>
  <tableStyles count="0" defaultTableStyle="TableStyleMedium9" defaultPivotStyle="PivotStyleMedium4"/>
  <colors>
    <mruColors>
      <color rgb="FFFFFFCC"/>
      <color rgb="FF548135"/>
      <color rgb="FF541D99"/>
      <color rgb="FF549F17"/>
      <color rgb="FF008000"/>
      <color rgb="FF336600"/>
      <color rgb="FF339933"/>
      <color rgb="FFDFFFCC"/>
      <color rgb="FFCCFFCC"/>
      <color rgb="FFFFF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lvl="0">
              <a:defRPr sz="1600" b="1" i="0">
                <a:solidFill>
                  <a:srgbClr val="000000"/>
                </a:solidFill>
                <a:latin typeface="+mn-lt"/>
              </a:defRPr>
            </a:pPr>
            <a:r>
              <a:rPr lang="en-US"/>
              <a:t>Average audit rating for each OS sub-step assessed. </a:t>
            </a:r>
          </a:p>
        </c:rich>
      </c:tx>
      <c:layout>
        <c:manualLayout>
          <c:xMode val="edge"/>
          <c:yMode val="edge"/>
          <c:x val="0.42067792182359165"/>
          <c:y val="1.7445482866043614E-2"/>
        </c:manualLayout>
      </c:layout>
      <c:overlay val="0"/>
    </c:title>
    <c:autoTitleDeleted val="0"/>
    <c:plotArea>
      <c:layout>
        <c:manualLayout>
          <c:layoutTarget val="inner"/>
          <c:xMode val="edge"/>
          <c:yMode val="edge"/>
          <c:x val="0.25231220223346201"/>
          <c:y val="0.11329516520715301"/>
          <c:w val="0.72450531096200399"/>
          <c:h val="0.385032011185518"/>
        </c:manualLayout>
      </c:layout>
      <c:barChart>
        <c:barDir val="col"/>
        <c:grouping val="clustered"/>
        <c:varyColors val="1"/>
        <c:ser>
          <c:idx val="0"/>
          <c:order val="0"/>
          <c:spPr>
            <a:solidFill>
              <a:srgbClr val="595959"/>
            </a:solidFill>
          </c:spPr>
          <c:invertIfNegative val="1"/>
          <c:cat>
            <c:strRef>
              <c:f>REPORT!$B$6:$B$25</c:f>
              <c:strCache>
                <c:ptCount val="20"/>
                <c:pt idx="0">
                  <c:v>1. CONCEPTUALIZE</c:v>
                </c:pt>
                <c:pt idx="1">
                  <c:v>1A. Planning Purpose &amp; Project Team </c:v>
                </c:pt>
                <c:pt idx="2">
                  <c:v>1B. Scope, Vision &amp; Conservation Targets</c:v>
                </c:pt>
                <c:pt idx="3">
                  <c:v>1C. Critical Threats </c:v>
                </c:pt>
                <c:pt idx="4">
                  <c:v>1D. Conservation Situation</c:v>
                </c:pt>
                <c:pt idx="5">
                  <c:v>2. PLAN ACTIONS &amp; MONITORING</c:v>
                </c:pt>
                <c:pt idx="6">
                  <c:v>2A. Formal Action Plan</c:v>
                </c:pt>
                <c:pt idx="7">
                  <c:v>2B. Formal Monitoring Plan</c:v>
                </c:pt>
                <c:pt idx="8">
                  <c:v>2C. Operational Plan</c:v>
                </c:pt>
                <c:pt idx="9">
                  <c:v>3. IMPLEMENT ACTIONS &amp; MONITORING</c:v>
                </c:pt>
                <c:pt idx="10">
                  <c:v>3A. Short-Term Work Plan &amp; Timeline</c:v>
                </c:pt>
                <c:pt idx="11">
                  <c:v>3B. Project Budget</c:v>
                </c:pt>
                <c:pt idx="12">
                  <c:v>3C. Implement Plans</c:v>
                </c:pt>
                <c:pt idx="13">
                  <c:v>4. ANALYZE, USE, ADAPT</c:v>
                </c:pt>
                <c:pt idx="14">
                  <c:v>4A. Prepare Data for Analysis</c:v>
                </c:pt>
                <c:pt idx="15">
                  <c:v>4B. Analyze Results</c:v>
                </c:pt>
                <c:pt idx="16">
                  <c:v>4C. Adapt Strategic Plan</c:v>
                </c:pt>
                <c:pt idx="17">
                  <c:v>5. CAPTURE &amp; SHARE LEARNING</c:v>
                </c:pt>
                <c:pt idx="18">
                  <c:v>5A/B. Document Learning</c:v>
                </c:pt>
                <c:pt idx="19">
                  <c:v>5C. Create a Learning Environment</c:v>
                </c:pt>
              </c:strCache>
            </c:strRef>
          </c:cat>
          <c:val>
            <c:numRef>
              <c:f>REPORT!$C$6:$C$25</c:f>
              <c:numCache>
                <c:formatCode>0.0</c:formatCode>
                <c:ptCount val="20"/>
                <c:pt idx="1">
                  <c:v>3</c:v>
                </c:pt>
                <c:pt idx="2">
                  <c:v>2.8333333333333335</c:v>
                </c:pt>
                <c:pt idx="3">
                  <c:v>1</c:v>
                </c:pt>
                <c:pt idx="4">
                  <c:v>3</c:v>
                </c:pt>
                <c:pt idx="6">
                  <c:v>2.1666666666666665</c:v>
                </c:pt>
                <c:pt idx="7">
                  <c:v>2.5</c:v>
                </c:pt>
                <c:pt idx="8">
                  <c:v>2.6</c:v>
                </c:pt>
                <c:pt idx="10">
                  <c:v>4</c:v>
                </c:pt>
                <c:pt idx="11">
                  <c:v>2</c:v>
                </c:pt>
                <c:pt idx="12">
                  <c:v>2.3333333333333335</c:v>
                </c:pt>
                <c:pt idx="14">
                  <c:v>3</c:v>
                </c:pt>
                <c:pt idx="15">
                  <c:v>2.5</c:v>
                </c:pt>
                <c:pt idx="16">
                  <c:v>1</c:v>
                </c:pt>
                <c:pt idx="18">
                  <c:v>2</c:v>
                </c:pt>
                <c:pt idx="19">
                  <c:v>3.5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27D-F540-9B03-A3D7BFC7AC98}"/>
            </c:ext>
          </c:extLst>
        </c:ser>
        <c:dLbls>
          <c:showLegendKey val="0"/>
          <c:showVal val="0"/>
          <c:showCatName val="0"/>
          <c:showSerName val="0"/>
          <c:showPercent val="0"/>
          <c:showBubbleSize val="0"/>
        </c:dLbls>
        <c:gapWidth val="87"/>
        <c:axId val="2074932344"/>
        <c:axId val="2074934872"/>
      </c:barChart>
      <c:catAx>
        <c:axId val="2074932344"/>
        <c:scaling>
          <c:orientation val="minMax"/>
        </c:scaling>
        <c:delete val="0"/>
        <c:axPos val="b"/>
        <c:numFmt formatCode="General" sourceLinked="0"/>
        <c:majorTickMark val="cross"/>
        <c:minorTickMark val="cross"/>
        <c:tickLblPos val="nextTo"/>
        <c:txPr>
          <a:bodyPr/>
          <a:lstStyle/>
          <a:p>
            <a:pPr lvl="0">
              <a:defRPr sz="1000" b="0" i="0">
                <a:solidFill>
                  <a:srgbClr val="000000"/>
                </a:solidFill>
                <a:latin typeface="+mn-lt"/>
              </a:defRPr>
            </a:pPr>
            <a:endParaRPr lang="en-US"/>
          </a:p>
        </c:txPr>
        <c:crossAx val="2074934872"/>
        <c:crosses val="autoZero"/>
        <c:auto val="1"/>
        <c:lblAlgn val="ctr"/>
        <c:lblOffset val="100"/>
        <c:noMultiLvlLbl val="1"/>
      </c:catAx>
      <c:valAx>
        <c:axId val="2074934872"/>
        <c:scaling>
          <c:orientation val="minMax"/>
          <c:max val="4"/>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1000" b="0" i="0">
                <a:solidFill>
                  <a:srgbClr val="000000"/>
                </a:solidFill>
                <a:latin typeface="+mn-lt"/>
              </a:defRPr>
            </a:pPr>
            <a:endParaRPr lang="en-US"/>
          </a:p>
        </c:txPr>
        <c:crossAx val="2074932344"/>
        <c:crosses val="autoZero"/>
        <c:crossBetween val="between"/>
      </c:valAx>
      <c:spPr>
        <a:gradFill flip="none" rotWithShape="1">
          <a:gsLst>
            <a:gs pos="0">
              <a:srgbClr val="009051">
                <a:alpha val="88000"/>
              </a:srgbClr>
            </a:gs>
            <a:gs pos="51289">
              <a:srgbClr val="FFFF99"/>
            </a:gs>
            <a:gs pos="23976">
              <a:srgbClr val="39A180">
                <a:alpha val="62000"/>
              </a:srgbClr>
            </a:gs>
            <a:gs pos="74000">
              <a:schemeClr val="accent6">
                <a:lumMod val="60000"/>
                <a:lumOff val="40000"/>
              </a:schemeClr>
            </a:gs>
            <a:gs pos="100000">
              <a:srgbClr val="C00000">
                <a:alpha val="66000"/>
              </a:srgbClr>
            </a:gs>
          </a:gsLst>
          <a:lin ang="5400000" scaled="1"/>
          <a:tileRect/>
        </a:gradFill>
      </c:spPr>
    </c:plotArea>
    <c:plotVisOnly val="1"/>
    <c:dispBlanksAs val="zero"/>
    <c:showDLblsOverMax val="1"/>
  </c:chart>
  <c:spPr>
    <a:solidFill>
      <a:srgbClr val="FFFFFF"/>
    </a:solidFill>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creativecommons.org/licenses/by-sa/4.0/"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1145822</xdr:colOff>
      <xdr:row>1</xdr:row>
      <xdr:rowOff>42863</xdr:rowOff>
    </xdr:from>
    <xdr:to>
      <xdr:col>1</xdr:col>
      <xdr:colOff>3019425</xdr:colOff>
      <xdr:row>3</xdr:row>
      <xdr:rowOff>160092</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1345847" y="223838"/>
          <a:ext cx="1873603" cy="1031629"/>
        </a:xfrm>
        <a:prstGeom prst="rect">
          <a:avLst/>
        </a:prstGeom>
        <a:no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spcBef>
              <a:spcPct val="0"/>
            </a:spcBef>
            <a:spcAft>
              <a:spcPct val="0"/>
            </a:spcAft>
            <a:defRPr sz="4400" kern="1200">
              <a:solidFill>
                <a:schemeClr val="tx1"/>
              </a:solidFill>
              <a:latin typeface="Tahoma" pitchFamily="34" charset="0"/>
              <a:ea typeface="+mn-ea"/>
              <a:cs typeface="+mn-cs"/>
            </a:defRPr>
          </a:lvl1pPr>
          <a:lvl2pPr marL="457200" algn="l" rtl="0" fontAlgn="base">
            <a:spcBef>
              <a:spcPct val="0"/>
            </a:spcBef>
            <a:spcAft>
              <a:spcPct val="0"/>
            </a:spcAft>
            <a:defRPr sz="4400" kern="1200">
              <a:solidFill>
                <a:schemeClr val="tx1"/>
              </a:solidFill>
              <a:latin typeface="Tahoma" pitchFamily="34" charset="0"/>
              <a:ea typeface="+mn-ea"/>
              <a:cs typeface="+mn-cs"/>
            </a:defRPr>
          </a:lvl2pPr>
          <a:lvl3pPr marL="914400" algn="l" rtl="0" fontAlgn="base">
            <a:spcBef>
              <a:spcPct val="0"/>
            </a:spcBef>
            <a:spcAft>
              <a:spcPct val="0"/>
            </a:spcAft>
            <a:defRPr sz="4400" kern="1200">
              <a:solidFill>
                <a:schemeClr val="tx1"/>
              </a:solidFill>
              <a:latin typeface="Tahoma" pitchFamily="34" charset="0"/>
              <a:ea typeface="+mn-ea"/>
              <a:cs typeface="+mn-cs"/>
            </a:defRPr>
          </a:lvl3pPr>
          <a:lvl4pPr marL="1371600" algn="l" rtl="0" fontAlgn="base">
            <a:spcBef>
              <a:spcPct val="0"/>
            </a:spcBef>
            <a:spcAft>
              <a:spcPct val="0"/>
            </a:spcAft>
            <a:defRPr sz="4400" kern="1200">
              <a:solidFill>
                <a:schemeClr val="tx1"/>
              </a:solidFill>
              <a:latin typeface="Tahoma" pitchFamily="34" charset="0"/>
              <a:ea typeface="+mn-ea"/>
              <a:cs typeface="+mn-cs"/>
            </a:defRPr>
          </a:lvl4pPr>
          <a:lvl5pPr marL="1828800" algn="l" rtl="0" fontAlgn="base">
            <a:spcBef>
              <a:spcPct val="0"/>
            </a:spcBef>
            <a:spcAft>
              <a:spcPct val="0"/>
            </a:spcAft>
            <a:defRPr sz="4400" kern="1200">
              <a:solidFill>
                <a:schemeClr val="tx1"/>
              </a:solidFill>
              <a:latin typeface="Tahoma" pitchFamily="34" charset="0"/>
              <a:ea typeface="+mn-ea"/>
              <a:cs typeface="+mn-cs"/>
            </a:defRPr>
          </a:lvl5pPr>
          <a:lvl6pPr marL="2286000" algn="l" defTabSz="914400" rtl="0" eaLnBrk="1" latinLnBrk="0" hangingPunct="1">
            <a:defRPr sz="4400" kern="1200">
              <a:solidFill>
                <a:schemeClr val="tx1"/>
              </a:solidFill>
              <a:latin typeface="Tahoma" pitchFamily="34" charset="0"/>
              <a:ea typeface="+mn-ea"/>
              <a:cs typeface="+mn-cs"/>
            </a:defRPr>
          </a:lvl6pPr>
          <a:lvl7pPr marL="2743200" algn="l" defTabSz="914400" rtl="0" eaLnBrk="1" latinLnBrk="0" hangingPunct="1">
            <a:defRPr sz="4400" kern="1200">
              <a:solidFill>
                <a:schemeClr val="tx1"/>
              </a:solidFill>
              <a:latin typeface="Tahoma" pitchFamily="34" charset="0"/>
              <a:ea typeface="+mn-ea"/>
              <a:cs typeface="+mn-cs"/>
            </a:defRPr>
          </a:lvl7pPr>
          <a:lvl8pPr marL="3200400" algn="l" defTabSz="914400" rtl="0" eaLnBrk="1" latinLnBrk="0" hangingPunct="1">
            <a:defRPr sz="4400" kern="1200">
              <a:solidFill>
                <a:schemeClr val="tx1"/>
              </a:solidFill>
              <a:latin typeface="Tahoma" pitchFamily="34" charset="0"/>
              <a:ea typeface="+mn-ea"/>
              <a:cs typeface="+mn-cs"/>
            </a:defRPr>
          </a:lvl8pPr>
          <a:lvl9pPr marL="3657600" algn="l" defTabSz="914400" rtl="0" eaLnBrk="1" latinLnBrk="0" hangingPunct="1">
            <a:defRPr sz="4400" kern="1200">
              <a:solidFill>
                <a:schemeClr val="tx1"/>
              </a:solidFill>
              <a:latin typeface="Tahoma" pitchFamily="34" charset="0"/>
              <a:ea typeface="+mn-ea"/>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pPr>
          <a:r>
            <a:rPr kumimoji="0" lang="en-US" sz="2000" b="1" i="0" u="none" strike="noStrike" cap="none" normalizeH="0" baseline="0">
              <a:ln>
                <a:noFill/>
              </a:ln>
              <a:solidFill>
                <a:schemeClr val="tx1"/>
              </a:solidFill>
              <a:effectLst/>
              <a:latin typeface="Calibri" panose="020F0502020204030204" pitchFamily="34" charset="0"/>
            </a:rPr>
            <a:t>Conservation</a:t>
          </a:r>
        </a:p>
        <a:p>
          <a:pPr marL="0" marR="0" indent="0" algn="l" defTabSz="914400" rtl="0" eaLnBrk="1" fontAlgn="base" latinLnBrk="0" hangingPunct="1">
            <a:lnSpc>
              <a:spcPct val="100000"/>
            </a:lnSpc>
            <a:spcBef>
              <a:spcPct val="0"/>
            </a:spcBef>
            <a:spcAft>
              <a:spcPct val="0"/>
            </a:spcAft>
            <a:buClrTx/>
            <a:buSzTx/>
            <a:buFontTx/>
            <a:buNone/>
            <a:tabLst/>
          </a:pPr>
          <a:r>
            <a:rPr kumimoji="0" lang="en-US" sz="2000" b="1" i="0" u="none" strike="noStrike" cap="none" normalizeH="0" baseline="0">
              <a:ln>
                <a:noFill/>
              </a:ln>
              <a:solidFill>
                <a:schemeClr val="tx1"/>
              </a:solidFill>
              <a:effectLst/>
              <a:latin typeface="Calibri" panose="020F0502020204030204" pitchFamily="34" charset="0"/>
            </a:rPr>
            <a:t>Measures</a:t>
          </a:r>
        </a:p>
        <a:p>
          <a:pPr marL="0" marR="0" indent="0" algn="l" defTabSz="914400" rtl="0" eaLnBrk="1" fontAlgn="base" latinLnBrk="0" hangingPunct="1">
            <a:lnSpc>
              <a:spcPct val="100000"/>
            </a:lnSpc>
            <a:spcBef>
              <a:spcPct val="0"/>
            </a:spcBef>
            <a:spcAft>
              <a:spcPct val="0"/>
            </a:spcAft>
            <a:buClrTx/>
            <a:buSzTx/>
            <a:buFontTx/>
            <a:buNone/>
            <a:tabLst/>
          </a:pPr>
          <a:r>
            <a:rPr kumimoji="0" lang="en-US" sz="2000" b="1" i="0" u="none" strike="noStrike" cap="none" normalizeH="0" baseline="0">
              <a:ln>
                <a:noFill/>
              </a:ln>
              <a:solidFill>
                <a:schemeClr val="tx1"/>
              </a:solidFill>
              <a:effectLst/>
              <a:latin typeface="Calibri" panose="020F0502020204030204" pitchFamily="34" charset="0"/>
            </a:rPr>
            <a:t>Partnership</a:t>
          </a:r>
        </a:p>
      </xdr:txBody>
    </xdr:sp>
    <xdr:clientData/>
  </xdr:twoCellAnchor>
  <xdr:twoCellAnchor editAs="oneCell">
    <xdr:from>
      <xdr:col>3</xdr:col>
      <xdr:colOff>0</xdr:colOff>
      <xdr:row>10</xdr:row>
      <xdr:rowOff>0</xdr:rowOff>
    </xdr:from>
    <xdr:to>
      <xdr:col>3</xdr:col>
      <xdr:colOff>838200</xdr:colOff>
      <xdr:row>10</xdr:row>
      <xdr:rowOff>297180</xdr:rowOff>
    </xdr:to>
    <xdr:pic>
      <xdr:nvPicPr>
        <xdr:cNvPr id="8" name="Picture 7" descr="https://lh6.googleusercontent.com/sVHGEuiwt0c5IkoufOfdNPJmLbCSIkEo-_fLMG8ueK3AHfk1DE3KUdiqcMvVVE_yz9lqxlENHhDFKEa9nqPDg0jLMYjyG93o2q7B2OFpgcdUKlGmqo8WnduQucuHZxrNg1M95Sak">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0080" y="3543300"/>
          <a:ext cx="838200" cy="29718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38100</xdr:colOff>
      <xdr:row>1</xdr:row>
      <xdr:rowOff>121920</xdr:rowOff>
    </xdr:from>
    <xdr:to>
      <xdr:col>1</xdr:col>
      <xdr:colOff>1101725</xdr:colOff>
      <xdr:row>3</xdr:row>
      <xdr:rowOff>151761</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236538" y="303349"/>
          <a:ext cx="1063625" cy="948323"/>
          <a:chOff x="620713" y="2196839"/>
          <a:chExt cx="1063625" cy="959481"/>
        </a:xfrm>
      </xdr:grpSpPr>
      <xdr:pic>
        <xdr:nvPicPr>
          <xdr:cNvPr id="11" name="Picture 10" descr="Conservation Measures Partnership">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77177"/>
          <a:stretch/>
        </xdr:blipFill>
        <xdr:spPr bwMode="auto">
          <a:xfrm>
            <a:off x="620713" y="2196839"/>
            <a:ext cx="1063625" cy="959481"/>
          </a:xfrm>
          <a:prstGeom prst="rect">
            <a:avLst/>
          </a:prstGeom>
          <a:noFill/>
          <a:extLst>
            <a:ext uri="{909E8E84-426E-40dd-AFC4-6F175D3DCCD1}">
              <a14:hiddenFill xmlns="" xmlns:a14="http://schemas.microsoft.com/office/drawing/2010/main">
                <a:solidFill>
                  <a:srgbClr val="FFFFFF"/>
                </a:solidFill>
              </a14:hiddenFill>
            </a:ext>
          </a:extLst>
        </xdr:spPr>
      </xdr:pic>
      <xdr:sp macro="" textlink="">
        <xdr:nvSpPr>
          <xdr:cNvPr id="12" name="Rectangle 11">
            <a:extLst>
              <a:ext uri="{FF2B5EF4-FFF2-40B4-BE49-F238E27FC236}">
                <a16:creationId xmlns:a16="http://schemas.microsoft.com/office/drawing/2014/main" id="{00000000-0008-0000-0000-00000C000000}"/>
              </a:ext>
            </a:extLst>
          </xdr:cNvPr>
          <xdr:cNvSpPr/>
        </xdr:nvSpPr>
        <xdr:spPr bwMode="auto">
          <a:xfrm>
            <a:off x="904951" y="2500921"/>
            <a:ext cx="420624" cy="274320"/>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spcBef>
                <a:spcPct val="0"/>
              </a:spcBef>
              <a:spcAft>
                <a:spcPct val="0"/>
              </a:spcAft>
              <a:defRPr sz="4400" kern="1200">
                <a:solidFill>
                  <a:schemeClr val="tx1"/>
                </a:solidFill>
                <a:latin typeface="Tahoma" pitchFamily="34" charset="0"/>
                <a:ea typeface="+mn-ea"/>
                <a:cs typeface="+mn-cs"/>
              </a:defRPr>
            </a:lvl1pPr>
            <a:lvl2pPr marL="457200" algn="l" rtl="0" fontAlgn="base">
              <a:spcBef>
                <a:spcPct val="0"/>
              </a:spcBef>
              <a:spcAft>
                <a:spcPct val="0"/>
              </a:spcAft>
              <a:defRPr sz="4400" kern="1200">
                <a:solidFill>
                  <a:schemeClr val="tx1"/>
                </a:solidFill>
                <a:latin typeface="Tahoma" pitchFamily="34" charset="0"/>
                <a:ea typeface="+mn-ea"/>
                <a:cs typeface="+mn-cs"/>
              </a:defRPr>
            </a:lvl2pPr>
            <a:lvl3pPr marL="914400" algn="l" rtl="0" fontAlgn="base">
              <a:spcBef>
                <a:spcPct val="0"/>
              </a:spcBef>
              <a:spcAft>
                <a:spcPct val="0"/>
              </a:spcAft>
              <a:defRPr sz="4400" kern="1200">
                <a:solidFill>
                  <a:schemeClr val="tx1"/>
                </a:solidFill>
                <a:latin typeface="Tahoma" pitchFamily="34" charset="0"/>
                <a:ea typeface="+mn-ea"/>
                <a:cs typeface="+mn-cs"/>
              </a:defRPr>
            </a:lvl3pPr>
            <a:lvl4pPr marL="1371600" algn="l" rtl="0" fontAlgn="base">
              <a:spcBef>
                <a:spcPct val="0"/>
              </a:spcBef>
              <a:spcAft>
                <a:spcPct val="0"/>
              </a:spcAft>
              <a:defRPr sz="4400" kern="1200">
                <a:solidFill>
                  <a:schemeClr val="tx1"/>
                </a:solidFill>
                <a:latin typeface="Tahoma" pitchFamily="34" charset="0"/>
                <a:ea typeface="+mn-ea"/>
                <a:cs typeface="+mn-cs"/>
              </a:defRPr>
            </a:lvl4pPr>
            <a:lvl5pPr marL="1828800" algn="l" rtl="0" fontAlgn="base">
              <a:spcBef>
                <a:spcPct val="0"/>
              </a:spcBef>
              <a:spcAft>
                <a:spcPct val="0"/>
              </a:spcAft>
              <a:defRPr sz="4400" kern="1200">
                <a:solidFill>
                  <a:schemeClr val="tx1"/>
                </a:solidFill>
                <a:latin typeface="Tahoma" pitchFamily="34" charset="0"/>
                <a:ea typeface="+mn-ea"/>
                <a:cs typeface="+mn-cs"/>
              </a:defRPr>
            </a:lvl5pPr>
            <a:lvl6pPr marL="2286000" algn="l" defTabSz="914400" rtl="0" eaLnBrk="1" latinLnBrk="0" hangingPunct="1">
              <a:defRPr sz="4400" kern="1200">
                <a:solidFill>
                  <a:schemeClr val="tx1"/>
                </a:solidFill>
                <a:latin typeface="Tahoma" pitchFamily="34" charset="0"/>
                <a:ea typeface="+mn-ea"/>
                <a:cs typeface="+mn-cs"/>
              </a:defRPr>
            </a:lvl6pPr>
            <a:lvl7pPr marL="2743200" algn="l" defTabSz="914400" rtl="0" eaLnBrk="1" latinLnBrk="0" hangingPunct="1">
              <a:defRPr sz="4400" kern="1200">
                <a:solidFill>
                  <a:schemeClr val="tx1"/>
                </a:solidFill>
                <a:latin typeface="Tahoma" pitchFamily="34" charset="0"/>
                <a:ea typeface="+mn-ea"/>
                <a:cs typeface="+mn-cs"/>
              </a:defRPr>
            </a:lvl7pPr>
            <a:lvl8pPr marL="3200400" algn="l" defTabSz="914400" rtl="0" eaLnBrk="1" latinLnBrk="0" hangingPunct="1">
              <a:defRPr sz="4400" kern="1200">
                <a:solidFill>
                  <a:schemeClr val="tx1"/>
                </a:solidFill>
                <a:latin typeface="Tahoma" pitchFamily="34" charset="0"/>
                <a:ea typeface="+mn-ea"/>
                <a:cs typeface="+mn-cs"/>
              </a:defRPr>
            </a:lvl8pPr>
            <a:lvl9pPr marL="3657600" algn="l" defTabSz="914400" rtl="0" eaLnBrk="1" latinLnBrk="0" hangingPunct="1">
              <a:defRPr sz="4400" kern="1200">
                <a:solidFill>
                  <a:schemeClr val="tx1"/>
                </a:solidFill>
                <a:latin typeface="Tahoma" pitchFamily="34" charset="0"/>
                <a:ea typeface="+mn-ea"/>
                <a:cs typeface="+mn-cs"/>
              </a:defRPr>
            </a:lvl9pPr>
          </a:lstStyle>
          <a:p>
            <a:pPr marL="0" marR="0" indent="0" algn="r" defTabSz="914400" rtl="0" eaLnBrk="1" fontAlgn="base" latinLnBrk="0" hangingPunct="1">
              <a:lnSpc>
                <a:spcPct val="100000"/>
              </a:lnSpc>
              <a:spcBef>
                <a:spcPct val="0"/>
              </a:spcBef>
              <a:spcAft>
                <a:spcPct val="0"/>
              </a:spcAft>
              <a:buClrTx/>
              <a:buSzTx/>
              <a:buFontTx/>
              <a:buNone/>
              <a:tabLst/>
            </a:pPr>
            <a:endParaRPr kumimoji="0" lang="en-US" sz="4400" b="0" i="0" u="none" strike="noStrike" cap="none" normalizeH="0" baseline="0">
              <a:ln>
                <a:noFill/>
              </a:ln>
              <a:solidFill>
                <a:schemeClr val="tx1"/>
              </a:solidFill>
              <a:effectLst/>
              <a:latin typeface="Tahoma" charset="0"/>
            </a:endParaRPr>
          </a:p>
        </xdr:txBody>
      </xdr:sp>
      <xdr:sp macro="" textlink="">
        <xdr:nvSpPr>
          <xdr:cNvPr id="13" name="Rectangle 12">
            <a:extLst>
              <a:ext uri="{FF2B5EF4-FFF2-40B4-BE49-F238E27FC236}">
                <a16:creationId xmlns:a16="http://schemas.microsoft.com/office/drawing/2014/main" id="{00000000-0008-0000-0000-00000D000000}"/>
              </a:ext>
            </a:extLst>
          </xdr:cNvPr>
          <xdr:cNvSpPr/>
        </xdr:nvSpPr>
        <xdr:spPr bwMode="auto">
          <a:xfrm>
            <a:off x="773453" y="2430377"/>
            <a:ext cx="676787" cy="400110"/>
          </a:xfrm>
          <a:prstGeom prst="rect">
            <a:avLst/>
          </a:prstGeom>
          <a:no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spcBef>
                <a:spcPct val="0"/>
              </a:spcBef>
              <a:spcAft>
                <a:spcPct val="0"/>
              </a:spcAft>
              <a:defRPr sz="4400" kern="1200">
                <a:solidFill>
                  <a:schemeClr val="tx1"/>
                </a:solidFill>
                <a:latin typeface="Tahoma" pitchFamily="34" charset="0"/>
                <a:ea typeface="+mn-ea"/>
                <a:cs typeface="+mn-cs"/>
              </a:defRPr>
            </a:lvl1pPr>
            <a:lvl2pPr marL="457200" algn="l" rtl="0" fontAlgn="base">
              <a:spcBef>
                <a:spcPct val="0"/>
              </a:spcBef>
              <a:spcAft>
                <a:spcPct val="0"/>
              </a:spcAft>
              <a:defRPr sz="4400" kern="1200">
                <a:solidFill>
                  <a:schemeClr val="tx1"/>
                </a:solidFill>
                <a:latin typeface="Tahoma" pitchFamily="34" charset="0"/>
                <a:ea typeface="+mn-ea"/>
                <a:cs typeface="+mn-cs"/>
              </a:defRPr>
            </a:lvl2pPr>
            <a:lvl3pPr marL="914400" algn="l" rtl="0" fontAlgn="base">
              <a:spcBef>
                <a:spcPct val="0"/>
              </a:spcBef>
              <a:spcAft>
                <a:spcPct val="0"/>
              </a:spcAft>
              <a:defRPr sz="4400" kern="1200">
                <a:solidFill>
                  <a:schemeClr val="tx1"/>
                </a:solidFill>
                <a:latin typeface="Tahoma" pitchFamily="34" charset="0"/>
                <a:ea typeface="+mn-ea"/>
                <a:cs typeface="+mn-cs"/>
              </a:defRPr>
            </a:lvl3pPr>
            <a:lvl4pPr marL="1371600" algn="l" rtl="0" fontAlgn="base">
              <a:spcBef>
                <a:spcPct val="0"/>
              </a:spcBef>
              <a:spcAft>
                <a:spcPct val="0"/>
              </a:spcAft>
              <a:defRPr sz="4400" kern="1200">
                <a:solidFill>
                  <a:schemeClr val="tx1"/>
                </a:solidFill>
                <a:latin typeface="Tahoma" pitchFamily="34" charset="0"/>
                <a:ea typeface="+mn-ea"/>
                <a:cs typeface="+mn-cs"/>
              </a:defRPr>
            </a:lvl4pPr>
            <a:lvl5pPr marL="1828800" algn="l" rtl="0" fontAlgn="base">
              <a:spcBef>
                <a:spcPct val="0"/>
              </a:spcBef>
              <a:spcAft>
                <a:spcPct val="0"/>
              </a:spcAft>
              <a:defRPr sz="4400" kern="1200">
                <a:solidFill>
                  <a:schemeClr val="tx1"/>
                </a:solidFill>
                <a:latin typeface="Tahoma" pitchFamily="34" charset="0"/>
                <a:ea typeface="+mn-ea"/>
                <a:cs typeface="+mn-cs"/>
              </a:defRPr>
            </a:lvl5pPr>
            <a:lvl6pPr marL="2286000" algn="l" defTabSz="914400" rtl="0" eaLnBrk="1" latinLnBrk="0" hangingPunct="1">
              <a:defRPr sz="4400" kern="1200">
                <a:solidFill>
                  <a:schemeClr val="tx1"/>
                </a:solidFill>
                <a:latin typeface="Tahoma" pitchFamily="34" charset="0"/>
                <a:ea typeface="+mn-ea"/>
                <a:cs typeface="+mn-cs"/>
              </a:defRPr>
            </a:lvl6pPr>
            <a:lvl7pPr marL="2743200" algn="l" defTabSz="914400" rtl="0" eaLnBrk="1" latinLnBrk="0" hangingPunct="1">
              <a:defRPr sz="4400" kern="1200">
                <a:solidFill>
                  <a:schemeClr val="tx1"/>
                </a:solidFill>
                <a:latin typeface="Tahoma" pitchFamily="34" charset="0"/>
                <a:ea typeface="+mn-ea"/>
                <a:cs typeface="+mn-cs"/>
              </a:defRPr>
            </a:lvl7pPr>
            <a:lvl8pPr marL="3200400" algn="l" defTabSz="914400" rtl="0" eaLnBrk="1" latinLnBrk="0" hangingPunct="1">
              <a:defRPr sz="4400" kern="1200">
                <a:solidFill>
                  <a:schemeClr val="tx1"/>
                </a:solidFill>
                <a:latin typeface="Tahoma" pitchFamily="34" charset="0"/>
                <a:ea typeface="+mn-ea"/>
                <a:cs typeface="+mn-cs"/>
              </a:defRPr>
            </a:lvl8pPr>
            <a:lvl9pPr marL="3657600" algn="l" defTabSz="914400" rtl="0" eaLnBrk="1" latinLnBrk="0" hangingPunct="1">
              <a:defRPr sz="4400" kern="1200">
                <a:solidFill>
                  <a:schemeClr val="tx1"/>
                </a:solidFill>
                <a:latin typeface="Tahoma" pitchFamily="34" charset="0"/>
                <a:ea typeface="+mn-ea"/>
                <a:cs typeface="+mn-cs"/>
              </a:defRPr>
            </a:lvl9pPr>
          </a:lstStyle>
          <a:p>
            <a:pPr marL="0" marR="0" indent="0" algn="r" defTabSz="914400" rtl="0" eaLnBrk="1" fontAlgn="base" latinLnBrk="0" hangingPunct="1">
              <a:lnSpc>
                <a:spcPct val="100000"/>
              </a:lnSpc>
              <a:spcBef>
                <a:spcPct val="0"/>
              </a:spcBef>
              <a:spcAft>
                <a:spcPct val="0"/>
              </a:spcAft>
              <a:buClrTx/>
              <a:buSzTx/>
              <a:buFontTx/>
              <a:buNone/>
              <a:tabLst/>
            </a:pPr>
            <a:r>
              <a:rPr kumimoji="0" lang="en-US" sz="2000" b="0" i="0" u="none" strike="noStrike" cap="none" normalizeH="0" baseline="0">
                <a:ln>
                  <a:noFill/>
                </a:ln>
                <a:solidFill>
                  <a:schemeClr val="tx1"/>
                </a:solidFill>
                <a:effectLst/>
                <a:latin typeface="Tahoma" charset="0"/>
              </a:rPr>
              <a:t>CMP</a:t>
            </a:r>
          </a:p>
        </xdr:txBody>
      </xdr:sp>
    </xdr:grpSp>
    <xdr:clientData/>
  </xdr:twoCellAnchor>
  <xdr:twoCellAnchor>
    <xdr:from>
      <xdr:col>1</xdr:col>
      <xdr:colOff>842117</xdr:colOff>
      <xdr:row>30</xdr:row>
      <xdr:rowOff>152753</xdr:rowOff>
    </xdr:from>
    <xdr:to>
      <xdr:col>2</xdr:col>
      <xdr:colOff>3597551</xdr:colOff>
      <xdr:row>55</xdr:row>
      <xdr:rowOff>133420</xdr:rowOff>
    </xdr:to>
    <xdr:grpSp>
      <xdr:nvGrpSpPr>
        <xdr:cNvPr id="6" name="Group 5">
          <a:extLst>
            <a:ext uri="{FF2B5EF4-FFF2-40B4-BE49-F238E27FC236}">
              <a16:creationId xmlns:a16="http://schemas.microsoft.com/office/drawing/2014/main" id="{96AF1F18-7AAC-4653-94F3-596F1AE82B6A}"/>
            </a:ext>
          </a:extLst>
        </xdr:cNvPr>
        <xdr:cNvGrpSpPr/>
      </xdr:nvGrpSpPr>
      <xdr:grpSpPr>
        <a:xfrm>
          <a:off x="1040555" y="9530342"/>
          <a:ext cx="6984988" cy="4516382"/>
          <a:chOff x="1040555" y="9530342"/>
          <a:chExt cx="6984988" cy="4516382"/>
        </a:xfrm>
      </xdr:grpSpPr>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4" cstate="print"/>
          <a:stretch>
            <a:fillRect/>
          </a:stretch>
        </xdr:blipFill>
        <xdr:spPr>
          <a:xfrm>
            <a:off x="1040555" y="9530342"/>
            <a:ext cx="6984988" cy="4516382"/>
          </a:xfrm>
          <a:prstGeom prst="rect">
            <a:avLst/>
          </a:prstGeom>
          <a:noFill/>
        </xdr:spPr>
      </xdr:pic>
      <xdr:sp macro="" textlink="">
        <xdr:nvSpPr>
          <xdr:cNvPr id="4" name="TextBox 3">
            <a:extLst>
              <a:ext uri="{FF2B5EF4-FFF2-40B4-BE49-F238E27FC236}">
                <a16:creationId xmlns:a16="http://schemas.microsoft.com/office/drawing/2014/main" id="{0785D935-E375-47C5-83BF-43DEC0D24AFF}"/>
              </a:ext>
            </a:extLst>
          </xdr:cNvPr>
          <xdr:cNvSpPr txBox="1"/>
        </xdr:nvSpPr>
        <xdr:spPr>
          <a:xfrm>
            <a:off x="2585356" y="10233705"/>
            <a:ext cx="1230313" cy="7880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pic>
        <xdr:nvPicPr>
          <xdr:cNvPr id="9" name="Picture 8" descr="FOS_logo2018_Improving Conservation">
            <a:extLst>
              <a:ext uri="{FF2B5EF4-FFF2-40B4-BE49-F238E27FC236}">
                <a16:creationId xmlns:a16="http://schemas.microsoft.com/office/drawing/2014/main" id="{B1065179-888C-415E-BF56-9FA2A81E5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76072" y="10471831"/>
            <a:ext cx="1396355"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49176</xdr:colOff>
      <xdr:row>3</xdr:row>
      <xdr:rowOff>0</xdr:rowOff>
    </xdr:from>
    <xdr:to>
      <xdr:col>4</xdr:col>
      <xdr:colOff>1550875</xdr:colOff>
      <xdr:row>5</xdr:row>
      <xdr:rowOff>1757794</xdr:rowOff>
    </xdr:to>
    <xdr:pic>
      <xdr:nvPicPr>
        <xdr:cNvPr id="8" name="Picture 1" descr="OS V 3.0 with title.jp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85" t="6754" r="3436" b="5911"/>
        <a:stretch>
          <a:fillRect/>
        </a:stretch>
      </xdr:blipFill>
      <xdr:spPr bwMode="auto">
        <a:xfrm>
          <a:off x="6240427" y="839932"/>
          <a:ext cx="4203335" cy="411306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25</xdr:row>
      <xdr:rowOff>138113</xdr:rowOff>
    </xdr:from>
    <xdr:to>
      <xdr:col>5</xdr:col>
      <xdr:colOff>1114425</xdr:colOff>
      <xdr:row>53</xdr:row>
      <xdr:rowOff>166688</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381000" y="5519738"/>
          <a:ext cx="10396538" cy="5095875"/>
          <a:chOff x="200025" y="5219700"/>
          <a:chExt cx="10282238" cy="5095875"/>
        </a:xfrm>
      </xdr:grpSpPr>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200025" y="5219700"/>
          <a:ext cx="10282238" cy="50958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Shape 6">
            <a:extLst>
              <a:ext uri="{FF2B5EF4-FFF2-40B4-BE49-F238E27FC236}">
                <a16:creationId xmlns:a16="http://schemas.microsoft.com/office/drawing/2014/main" id="{00000000-0008-0000-0500-000006000000}"/>
              </a:ext>
            </a:extLst>
          </xdr:cNvPr>
          <xdr:cNvSpPr txBox="1"/>
        </xdr:nvSpPr>
        <xdr:spPr>
          <a:xfrm>
            <a:off x="1009658" y="5495927"/>
            <a:ext cx="1476375" cy="2638425"/>
          </a:xfrm>
          <a:prstGeom prst="rect">
            <a:avLst/>
          </a:prstGeom>
          <a:solidFill>
            <a:schemeClr val="lt1"/>
          </a:solidFill>
          <a:ln>
            <a:noFill/>
          </a:ln>
        </xdr:spPr>
        <xdr:txBody>
          <a:bodyPr spcFirstLastPara="1" wrap="square" lIns="91425" tIns="45700" rIns="91425" bIns="45700" anchor="t" anchorCtr="0">
            <a:noAutofit/>
          </a:bodyPr>
          <a:lstStyle/>
          <a:p>
            <a:pPr marL="0" lvl="0" indent="0" algn="ctr">
              <a:spcBef>
                <a:spcPts val="0"/>
              </a:spcBef>
              <a:spcAft>
                <a:spcPts val="0"/>
              </a:spcAft>
              <a:buNone/>
            </a:pPr>
            <a:r>
              <a:rPr lang="en-US" sz="1100" b="1" i="1" u="sng">
                <a:solidFill>
                  <a:srgbClr val="7F7F7F"/>
                </a:solidFill>
                <a:latin typeface="Calibri"/>
                <a:ea typeface="Calibri"/>
                <a:cs typeface="Calibri"/>
                <a:sym typeface="Calibri"/>
              </a:rPr>
              <a:t>Improvement Needed</a:t>
            </a:r>
            <a:endParaRPr sz="1400"/>
          </a:p>
          <a:p>
            <a:pPr marL="0" lvl="0" indent="0">
              <a:spcBef>
                <a:spcPts val="0"/>
              </a:spcBef>
              <a:spcAft>
                <a:spcPts val="0"/>
              </a:spcAft>
              <a:buNone/>
            </a:pPr>
            <a:endParaRPr sz="1100" b="1" i="1">
              <a:solidFill>
                <a:srgbClr val="7F7F7F"/>
              </a:solidFill>
            </a:endParaRPr>
          </a:p>
          <a:p>
            <a:pPr marL="0" lvl="0" indent="0" algn="r">
              <a:spcBef>
                <a:spcPts val="0"/>
              </a:spcBef>
              <a:spcAft>
                <a:spcPts val="0"/>
              </a:spcAft>
              <a:buNone/>
            </a:pPr>
            <a:r>
              <a:rPr lang="en-US" sz="1100" b="1" i="1">
                <a:solidFill>
                  <a:srgbClr val="7F7F7F"/>
                </a:solidFill>
                <a:latin typeface="Calibri"/>
                <a:ea typeface="Calibri"/>
                <a:cs typeface="Calibri"/>
                <a:sym typeface="Calibri"/>
              </a:rPr>
              <a:t>Minimal</a:t>
            </a:r>
            <a:endParaRPr sz="1400"/>
          </a:p>
          <a:p>
            <a:pPr marL="0" lvl="0" indent="0" algn="r">
              <a:spcBef>
                <a:spcPts val="0"/>
              </a:spcBef>
              <a:spcAft>
                <a:spcPts val="0"/>
              </a:spcAft>
              <a:buNone/>
            </a:pPr>
            <a:endParaRPr sz="800" b="1" i="1">
              <a:solidFill>
                <a:srgbClr val="7F7F7F"/>
              </a:solidFill>
            </a:endParaRPr>
          </a:p>
          <a:p>
            <a:pPr marL="0" lvl="0" indent="0" algn="r">
              <a:spcBef>
                <a:spcPts val="0"/>
              </a:spcBef>
              <a:spcAft>
                <a:spcPts val="0"/>
              </a:spcAft>
              <a:buNone/>
            </a:pPr>
            <a:endParaRPr sz="900" b="1" i="1">
              <a:solidFill>
                <a:srgbClr val="7F7F7F"/>
              </a:solidFill>
            </a:endParaRPr>
          </a:p>
          <a:p>
            <a:pPr marL="0" lvl="0" indent="0" algn="r">
              <a:spcBef>
                <a:spcPts val="0"/>
              </a:spcBef>
              <a:spcAft>
                <a:spcPts val="0"/>
              </a:spcAft>
              <a:buNone/>
            </a:pPr>
            <a:r>
              <a:rPr lang="en-US" sz="1100" b="1" i="1">
                <a:solidFill>
                  <a:srgbClr val="7F7F7F"/>
                </a:solidFill>
                <a:latin typeface="Calibri"/>
                <a:ea typeface="Calibri"/>
                <a:cs typeface="Calibri"/>
                <a:sym typeface="Calibri"/>
              </a:rPr>
              <a:t>Some</a:t>
            </a:r>
            <a:endParaRPr sz="1400"/>
          </a:p>
          <a:p>
            <a:pPr marL="0" lvl="0" indent="0" algn="r">
              <a:spcBef>
                <a:spcPts val="0"/>
              </a:spcBef>
              <a:spcAft>
                <a:spcPts val="0"/>
              </a:spcAft>
              <a:buNone/>
            </a:pPr>
            <a:endParaRPr sz="900" b="1" i="1">
              <a:solidFill>
                <a:srgbClr val="7F7F7F"/>
              </a:solidFill>
            </a:endParaRPr>
          </a:p>
          <a:p>
            <a:pPr marL="0" lvl="0" indent="0" algn="r">
              <a:spcBef>
                <a:spcPts val="0"/>
              </a:spcBef>
              <a:spcAft>
                <a:spcPts val="0"/>
              </a:spcAft>
              <a:buNone/>
            </a:pPr>
            <a:endParaRPr sz="900" b="1" i="1">
              <a:solidFill>
                <a:srgbClr val="7F7F7F"/>
              </a:solidFill>
            </a:endParaRPr>
          </a:p>
          <a:p>
            <a:pPr marL="0" lvl="0" indent="0" algn="r">
              <a:spcBef>
                <a:spcPts val="0"/>
              </a:spcBef>
              <a:spcAft>
                <a:spcPts val="0"/>
              </a:spcAft>
              <a:buNone/>
            </a:pPr>
            <a:r>
              <a:rPr lang="en-US" sz="1100" b="1" i="1">
                <a:solidFill>
                  <a:srgbClr val="7F7F7F"/>
                </a:solidFill>
                <a:latin typeface="Calibri"/>
                <a:ea typeface="Calibri"/>
                <a:cs typeface="Calibri"/>
                <a:sym typeface="Calibri"/>
              </a:rPr>
              <a:t>Significant</a:t>
            </a:r>
            <a:endParaRPr sz="1400"/>
          </a:p>
          <a:p>
            <a:pPr marL="0" lvl="0" indent="0" algn="r">
              <a:spcBef>
                <a:spcPts val="0"/>
              </a:spcBef>
              <a:spcAft>
                <a:spcPts val="0"/>
              </a:spcAft>
              <a:buNone/>
            </a:pPr>
            <a:endParaRPr sz="900" b="1" i="1">
              <a:solidFill>
                <a:srgbClr val="7F7F7F"/>
              </a:solidFill>
            </a:endParaRPr>
          </a:p>
          <a:p>
            <a:pPr marL="0" lvl="0" indent="0" algn="r">
              <a:spcBef>
                <a:spcPts val="0"/>
              </a:spcBef>
              <a:spcAft>
                <a:spcPts val="0"/>
              </a:spcAft>
              <a:buNone/>
            </a:pPr>
            <a:endParaRPr sz="900" b="1" i="1">
              <a:solidFill>
                <a:srgbClr val="7F7F7F"/>
              </a:solidFill>
            </a:endParaRPr>
          </a:p>
          <a:p>
            <a:pPr marL="0" lvl="0" indent="0" algn="r">
              <a:spcBef>
                <a:spcPts val="0"/>
              </a:spcBef>
              <a:spcAft>
                <a:spcPts val="0"/>
              </a:spcAft>
              <a:buNone/>
            </a:pPr>
            <a:r>
              <a:rPr lang="en-US" sz="1100" b="1" i="1">
                <a:solidFill>
                  <a:srgbClr val="7F7F7F"/>
                </a:solidFill>
                <a:latin typeface="Calibri"/>
                <a:ea typeface="Calibri"/>
                <a:cs typeface="Calibri"/>
                <a:sym typeface="Calibri"/>
              </a:rPr>
              <a:t>Major</a:t>
            </a:r>
            <a:endParaRPr sz="1400"/>
          </a:p>
        </xdr:txBody>
      </xdr:sp>
    </xdr:grp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sa/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cmp-openstandards.org/download-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E0B3"/>
    <outlinePr summaryBelow="0" summaryRight="0"/>
    <pageSetUpPr fitToPage="1"/>
  </sheetPr>
  <dimension ref="A1:X996"/>
  <sheetViews>
    <sheetView showGridLines="0" showRowColHeaders="0" tabSelected="1" topLeftCell="B25" zoomScale="84" workbookViewId="0">
      <selection activeCell="D39" sqref="D39"/>
    </sheetView>
  </sheetViews>
  <sheetFormatPr defaultColWidth="14.46484375" defaultRowHeight="14.25"/>
  <cols>
    <col min="1" max="1" width="2.796875" style="151" customWidth="1"/>
    <col min="2" max="3" width="59.19921875" customWidth="1"/>
    <col min="4" max="4" width="23.796875" customWidth="1"/>
    <col min="5" max="24" width="8.796875" customWidth="1"/>
  </cols>
  <sheetData>
    <row r="1" spans="1:24">
      <c r="B1" s="2"/>
      <c r="D1" s="7"/>
    </row>
    <row r="2" spans="1:24" ht="36">
      <c r="C2" s="180" t="s">
        <v>324</v>
      </c>
      <c r="D2" s="82"/>
    </row>
    <row r="3" spans="1:24" ht="36">
      <c r="C3" s="180" t="s">
        <v>670</v>
      </c>
      <c r="D3" s="83"/>
    </row>
    <row r="4" spans="1:24" ht="30.75">
      <c r="C4" s="179" t="s">
        <v>669</v>
      </c>
      <c r="D4" s="83"/>
    </row>
    <row r="5" spans="1:24" ht="14.65" thickBot="1">
      <c r="B5" s="281"/>
      <c r="C5" s="282"/>
      <c r="D5" s="7"/>
    </row>
    <row r="6" spans="1:24" ht="31.5">
      <c r="B6" s="15" t="s">
        <v>673</v>
      </c>
      <c r="C6" s="184" t="s">
        <v>685</v>
      </c>
      <c r="D6" s="7"/>
      <c r="E6" s="8"/>
      <c r="F6" s="8"/>
      <c r="G6" s="8"/>
      <c r="H6" s="8"/>
      <c r="I6" s="8"/>
      <c r="J6" s="8"/>
      <c r="K6" s="8"/>
      <c r="L6" s="8"/>
      <c r="M6" s="8"/>
      <c r="N6" s="8"/>
      <c r="O6" s="8"/>
      <c r="P6" s="8"/>
      <c r="Q6" s="8"/>
      <c r="R6" s="8"/>
      <c r="S6" s="8"/>
      <c r="T6" s="8"/>
      <c r="U6" s="8"/>
      <c r="V6" s="8"/>
      <c r="W6" s="8"/>
      <c r="X6" s="8"/>
    </row>
    <row r="7" spans="1:24" ht="47.25">
      <c r="B7" s="18" t="s">
        <v>672</v>
      </c>
      <c r="C7" s="185" t="s">
        <v>456</v>
      </c>
      <c r="D7" s="7"/>
    </row>
    <row r="8" spans="1:24" ht="15.75">
      <c r="B8" s="18" t="s">
        <v>671</v>
      </c>
      <c r="C8" s="186" t="s">
        <v>8</v>
      </c>
      <c r="D8" s="7"/>
    </row>
    <row r="9" spans="1:24" ht="47.65" thickBot="1">
      <c r="B9" s="19" t="s">
        <v>9</v>
      </c>
      <c r="C9" s="187" t="s">
        <v>457</v>
      </c>
      <c r="D9" s="7"/>
    </row>
    <row r="10" spans="1:24" s="151" customFormat="1" ht="126.4" thickBot="1">
      <c r="B10" s="154" t="s">
        <v>675</v>
      </c>
      <c r="C10" s="187" t="s">
        <v>686</v>
      </c>
    </row>
    <row r="11" spans="1:24" s="150" customFormat="1" ht="63.4" thickBot="1">
      <c r="A11" s="151"/>
      <c r="B11" s="154" t="s">
        <v>674</v>
      </c>
      <c r="C11" s="187" t="s">
        <v>668</v>
      </c>
      <c r="D11" s="178" t="s">
        <v>667</v>
      </c>
    </row>
    <row r="12" spans="1:24">
      <c r="B12" s="8"/>
      <c r="C12" s="8"/>
      <c r="D12" s="7"/>
      <c r="E12" s="8"/>
      <c r="F12" s="8"/>
      <c r="G12" s="8"/>
      <c r="H12" s="8"/>
      <c r="I12" s="8"/>
      <c r="J12" s="8"/>
      <c r="K12" s="8"/>
      <c r="L12" s="8"/>
      <c r="M12" s="8"/>
      <c r="N12" s="8"/>
      <c r="O12" s="8"/>
      <c r="P12" s="8"/>
      <c r="Q12" s="8"/>
      <c r="R12" s="8"/>
      <c r="S12" s="8"/>
      <c r="T12" s="8"/>
      <c r="U12" s="8"/>
      <c r="V12" s="8"/>
      <c r="W12" s="8"/>
      <c r="X12" s="8"/>
    </row>
    <row r="13" spans="1:24" ht="15.75">
      <c r="B13" s="283" t="s">
        <v>11</v>
      </c>
      <c r="C13" s="284"/>
      <c r="D13" s="7"/>
      <c r="E13" s="8"/>
      <c r="F13" s="8"/>
      <c r="G13" s="8"/>
      <c r="H13" s="8"/>
      <c r="I13" s="8"/>
      <c r="J13" s="8"/>
      <c r="K13" s="8"/>
      <c r="L13" s="8"/>
      <c r="M13" s="8"/>
      <c r="N13" s="8"/>
      <c r="O13" s="8"/>
      <c r="P13" s="8"/>
      <c r="Q13" s="8"/>
      <c r="R13" s="8"/>
      <c r="S13" s="8"/>
      <c r="T13" s="8"/>
      <c r="U13" s="8"/>
      <c r="V13" s="8"/>
      <c r="W13" s="8"/>
      <c r="X13" s="8"/>
    </row>
    <row r="14" spans="1:24">
      <c r="B14" s="188" t="s">
        <v>13</v>
      </c>
      <c r="C14" s="191" t="s">
        <v>14</v>
      </c>
      <c r="D14" s="7"/>
      <c r="E14" s="8"/>
      <c r="F14" s="8"/>
      <c r="G14" s="8"/>
      <c r="H14" s="8"/>
      <c r="I14" s="8"/>
      <c r="J14" s="8"/>
      <c r="K14" s="8"/>
      <c r="L14" s="8"/>
      <c r="M14" s="8"/>
      <c r="N14" s="8"/>
      <c r="O14" s="8"/>
      <c r="P14" s="8"/>
      <c r="Q14" s="8"/>
      <c r="R14" s="8"/>
      <c r="S14" s="8"/>
      <c r="T14" s="8"/>
      <c r="U14" s="8"/>
      <c r="V14" s="8"/>
      <c r="W14" s="8"/>
      <c r="X14" s="8"/>
    </row>
    <row r="15" spans="1:24">
      <c r="B15" s="189" t="s">
        <v>16</v>
      </c>
      <c r="C15" s="189" t="s">
        <v>17</v>
      </c>
      <c r="D15" s="7"/>
    </row>
    <row r="16" spans="1:24">
      <c r="B16" s="189" t="s">
        <v>18</v>
      </c>
      <c r="C16" s="192" t="s">
        <v>19</v>
      </c>
      <c r="D16" s="7"/>
    </row>
    <row r="17" spans="2:4">
      <c r="B17" s="181"/>
      <c r="C17" s="181"/>
      <c r="D17" s="7"/>
    </row>
    <row r="18" spans="2:4" ht="15.75">
      <c r="B18" s="283" t="s">
        <v>666</v>
      </c>
      <c r="C18" s="284"/>
      <c r="D18" s="21"/>
    </row>
    <row r="19" spans="2:4">
      <c r="B19" s="189" t="s">
        <v>21</v>
      </c>
      <c r="C19" s="189" t="s">
        <v>42</v>
      </c>
      <c r="D19" s="7"/>
    </row>
    <row r="20" spans="2:4">
      <c r="B20" s="189" t="s">
        <v>22</v>
      </c>
      <c r="C20" s="190" t="s">
        <v>663</v>
      </c>
      <c r="D20" s="7"/>
    </row>
    <row r="21" spans="2:4">
      <c r="B21" s="189" t="s">
        <v>24</v>
      </c>
      <c r="C21" s="189" t="s">
        <v>23</v>
      </c>
      <c r="D21" s="7"/>
    </row>
    <row r="22" spans="2:4">
      <c r="B22" s="189" t="s">
        <v>26</v>
      </c>
      <c r="C22" s="189" t="s">
        <v>25</v>
      </c>
      <c r="D22" s="7"/>
    </row>
    <row r="23" spans="2:4">
      <c r="B23" s="190" t="s">
        <v>664</v>
      </c>
      <c r="C23" s="189" t="s">
        <v>27</v>
      </c>
      <c r="D23" s="7"/>
    </row>
    <row r="24" spans="2:4">
      <c r="B24" s="189" t="s">
        <v>30</v>
      </c>
      <c r="C24" s="189" t="s">
        <v>29</v>
      </c>
      <c r="D24" s="7"/>
    </row>
    <row r="25" spans="2:4">
      <c r="B25" s="190" t="s">
        <v>665</v>
      </c>
      <c r="C25" s="189" t="s">
        <v>31</v>
      </c>
      <c r="D25" s="7"/>
    </row>
    <row r="26" spans="2:4">
      <c r="B26" s="189" t="s">
        <v>33</v>
      </c>
      <c r="C26" s="189" t="s">
        <v>32</v>
      </c>
      <c r="D26" s="7"/>
    </row>
    <row r="27" spans="2:4">
      <c r="B27" s="189" t="s">
        <v>34</v>
      </c>
      <c r="C27" s="190" t="s">
        <v>662</v>
      </c>
      <c r="D27" s="7"/>
    </row>
    <row r="28" spans="2:4">
      <c r="B28" s="189" t="s">
        <v>37</v>
      </c>
      <c r="C28" s="189" t="s">
        <v>35</v>
      </c>
      <c r="D28" s="7"/>
    </row>
    <row r="29" spans="2:4">
      <c r="B29" s="189" t="s">
        <v>39</v>
      </c>
      <c r="C29" s="189" t="s">
        <v>38</v>
      </c>
      <c r="D29" s="7"/>
    </row>
    <row r="30" spans="2:4">
      <c r="B30" s="189" t="s">
        <v>41</v>
      </c>
      <c r="C30" s="189" t="s">
        <v>40</v>
      </c>
      <c r="D30" s="7"/>
    </row>
    <row r="31" spans="2:4">
      <c r="B31" s="24"/>
      <c r="D31" s="7"/>
    </row>
    <row r="32" spans="2:4">
      <c r="B32" s="11"/>
      <c r="D32" s="7"/>
    </row>
    <row r="33" spans="2:4">
      <c r="B33" s="11"/>
      <c r="D33" s="7"/>
    </row>
    <row r="34" spans="2:4">
      <c r="B34" s="11"/>
      <c r="D34" s="7"/>
    </row>
    <row r="35" spans="2:4">
      <c r="B35" s="11"/>
      <c r="D35" s="7"/>
    </row>
    <row r="36" spans="2:4">
      <c r="B36" s="11"/>
      <c r="D36" s="7"/>
    </row>
    <row r="37" spans="2:4">
      <c r="B37" s="11"/>
      <c r="D37" s="7"/>
    </row>
    <row r="38" spans="2:4">
      <c r="B38" s="11"/>
    </row>
    <row r="39" spans="2:4">
      <c r="B39" s="11"/>
      <c r="D39" s="7"/>
    </row>
    <row r="40" spans="2:4">
      <c r="B40" s="11"/>
      <c r="D40" s="7"/>
    </row>
    <row r="41" spans="2:4">
      <c r="B41" s="11"/>
      <c r="D41" s="7"/>
    </row>
    <row r="42" spans="2:4">
      <c r="B42" s="11"/>
      <c r="D42" s="7"/>
    </row>
    <row r="43" spans="2:4">
      <c r="B43" s="11"/>
      <c r="D43" s="7"/>
    </row>
    <row r="44" spans="2:4">
      <c r="B44" s="11"/>
      <c r="D44" s="7"/>
    </row>
    <row r="45" spans="2:4">
      <c r="B45" s="11"/>
      <c r="D45" s="7"/>
    </row>
    <row r="46" spans="2:4">
      <c r="B46" s="11"/>
      <c r="D46" s="7"/>
    </row>
    <row r="47" spans="2:4">
      <c r="B47" s="11"/>
      <c r="D47" s="7"/>
    </row>
    <row r="48" spans="2:4">
      <c r="B48" s="11"/>
      <c r="D48" s="7"/>
    </row>
    <row r="49" spans="2:4">
      <c r="B49" s="11"/>
      <c r="D49" s="7"/>
    </row>
    <row r="50" spans="2:4">
      <c r="B50" s="25"/>
      <c r="D50" s="7"/>
    </row>
    <row r="51" spans="2:4">
      <c r="B51" s="24"/>
      <c r="D51" s="7"/>
    </row>
    <row r="52" spans="2:4">
      <c r="B52" s="24"/>
      <c r="D52" s="7"/>
    </row>
    <row r="53" spans="2:4">
      <c r="B53" s="24"/>
      <c r="D53" s="7"/>
    </row>
    <row r="54" spans="2:4">
      <c r="B54" s="24"/>
      <c r="D54" s="7"/>
    </row>
    <row r="55" spans="2:4">
      <c r="B55" s="27"/>
      <c r="D55" s="7"/>
    </row>
    <row r="56" spans="2:4">
      <c r="B56" s="27"/>
      <c r="D56" s="7"/>
    </row>
    <row r="57" spans="2:4">
      <c r="B57" s="279" t="s">
        <v>44</v>
      </c>
      <c r="C57" s="280"/>
      <c r="D57" s="28"/>
    </row>
    <row r="58" spans="2:4">
      <c r="B58" s="279" t="s">
        <v>591</v>
      </c>
      <c r="C58" s="280"/>
      <c r="D58" s="28"/>
    </row>
    <row r="59" spans="2:4">
      <c r="B59" s="24"/>
      <c r="D59" s="7"/>
    </row>
    <row r="60" spans="2:4">
      <c r="B60" s="24"/>
      <c r="D60" s="7"/>
    </row>
    <row r="61" spans="2:4">
      <c r="B61" s="24"/>
      <c r="D61" s="7"/>
    </row>
    <row r="62" spans="2:4">
      <c r="B62" s="24"/>
      <c r="D62" s="7"/>
    </row>
    <row r="63" spans="2:4">
      <c r="B63" s="24"/>
      <c r="D63" s="7"/>
    </row>
    <row r="64" spans="2:4">
      <c r="B64" s="24"/>
      <c r="D64" s="7"/>
    </row>
    <row r="65" spans="2:4">
      <c r="B65" s="24"/>
      <c r="D65" s="7"/>
    </row>
    <row r="66" spans="2:4">
      <c r="B66" s="24"/>
      <c r="D66" s="7"/>
    </row>
    <row r="67" spans="2:4">
      <c r="B67" s="24"/>
      <c r="D67" s="7"/>
    </row>
    <row r="68" spans="2:4">
      <c r="B68" s="24"/>
      <c r="D68" s="7"/>
    </row>
    <row r="69" spans="2:4">
      <c r="B69" s="24"/>
      <c r="D69" s="7"/>
    </row>
    <row r="70" spans="2:4">
      <c r="B70" s="24"/>
      <c r="D70" s="7"/>
    </row>
    <row r="71" spans="2:4">
      <c r="B71" s="24"/>
      <c r="D71" s="7"/>
    </row>
    <row r="72" spans="2:4">
      <c r="B72" s="24"/>
      <c r="D72" s="7"/>
    </row>
    <row r="73" spans="2:4">
      <c r="B73" s="24"/>
      <c r="D73" s="7"/>
    </row>
    <row r="74" spans="2:4">
      <c r="B74" s="24"/>
      <c r="D74" s="7"/>
    </row>
    <row r="75" spans="2:4">
      <c r="B75" s="24"/>
      <c r="D75" s="7"/>
    </row>
    <row r="76" spans="2:4">
      <c r="B76" s="24"/>
      <c r="D76" s="7"/>
    </row>
    <row r="77" spans="2:4">
      <c r="B77" s="24"/>
      <c r="D77" s="7"/>
    </row>
    <row r="78" spans="2:4">
      <c r="B78" s="24"/>
      <c r="D78" s="7"/>
    </row>
    <row r="79" spans="2:4">
      <c r="B79" s="24"/>
      <c r="D79" s="7"/>
    </row>
    <row r="80" spans="2:4">
      <c r="B80" s="24"/>
      <c r="D80" s="7"/>
    </row>
    <row r="81" spans="2:4">
      <c r="B81" s="24"/>
      <c r="D81" s="7"/>
    </row>
    <row r="82" spans="2:4">
      <c r="B82" s="24"/>
      <c r="D82" s="7"/>
    </row>
    <row r="83" spans="2:4">
      <c r="B83" s="24"/>
      <c r="D83" s="7"/>
    </row>
    <row r="84" spans="2:4">
      <c r="B84" s="24"/>
      <c r="D84" s="7"/>
    </row>
    <row r="85" spans="2:4">
      <c r="B85" s="24"/>
      <c r="D85" s="7"/>
    </row>
    <row r="86" spans="2:4">
      <c r="B86" s="24"/>
      <c r="D86" s="7"/>
    </row>
    <row r="87" spans="2:4">
      <c r="B87" s="24"/>
      <c r="D87" s="7"/>
    </row>
    <row r="88" spans="2:4">
      <c r="B88" s="24"/>
      <c r="D88" s="7"/>
    </row>
    <row r="89" spans="2:4">
      <c r="B89" s="24"/>
      <c r="D89" s="7"/>
    </row>
    <row r="90" spans="2:4">
      <c r="B90" s="24"/>
      <c r="D90" s="7"/>
    </row>
    <row r="91" spans="2:4">
      <c r="B91" s="24"/>
      <c r="D91" s="7"/>
    </row>
    <row r="92" spans="2:4">
      <c r="B92" s="24"/>
      <c r="D92" s="7"/>
    </row>
    <row r="93" spans="2:4">
      <c r="B93" s="24"/>
      <c r="D93" s="7"/>
    </row>
    <row r="94" spans="2:4">
      <c r="B94" s="24"/>
      <c r="D94" s="7"/>
    </row>
    <row r="95" spans="2:4">
      <c r="B95" s="24"/>
      <c r="D95" s="7"/>
    </row>
    <row r="96" spans="2:4">
      <c r="B96" s="24"/>
      <c r="D96" s="7"/>
    </row>
    <row r="97" spans="2:4">
      <c r="B97" s="24"/>
      <c r="D97" s="7"/>
    </row>
    <row r="98" spans="2:4">
      <c r="B98" s="24"/>
      <c r="D98" s="7"/>
    </row>
    <row r="99" spans="2:4">
      <c r="B99" s="24"/>
      <c r="D99" s="7"/>
    </row>
    <row r="100" spans="2:4">
      <c r="B100" s="24"/>
      <c r="D100" s="7"/>
    </row>
    <row r="101" spans="2:4">
      <c r="B101" s="24"/>
      <c r="D101" s="7"/>
    </row>
    <row r="102" spans="2:4">
      <c r="B102" s="24"/>
      <c r="D102" s="7"/>
    </row>
    <row r="103" spans="2:4">
      <c r="B103" s="24"/>
      <c r="D103" s="7"/>
    </row>
    <row r="104" spans="2:4">
      <c r="B104" s="24"/>
      <c r="D104" s="7"/>
    </row>
    <row r="105" spans="2:4">
      <c r="B105" s="24"/>
      <c r="D105" s="7"/>
    </row>
    <row r="106" spans="2:4">
      <c r="B106" s="24"/>
      <c r="D106" s="7"/>
    </row>
    <row r="107" spans="2:4">
      <c r="B107" s="24"/>
      <c r="D107" s="7"/>
    </row>
    <row r="108" spans="2:4">
      <c r="B108" s="24"/>
      <c r="D108" s="7"/>
    </row>
    <row r="109" spans="2:4">
      <c r="B109" s="24"/>
      <c r="D109" s="7"/>
    </row>
    <row r="110" spans="2:4">
      <c r="B110" s="24"/>
      <c r="D110" s="7"/>
    </row>
    <row r="111" spans="2:4">
      <c r="B111" s="24"/>
      <c r="D111" s="7"/>
    </row>
    <row r="112" spans="2:4">
      <c r="B112" s="24"/>
      <c r="D112" s="7"/>
    </row>
    <row r="113" spans="2:4">
      <c r="B113" s="24"/>
      <c r="D113" s="7"/>
    </row>
    <row r="114" spans="2:4">
      <c r="B114" s="24"/>
      <c r="D114" s="7"/>
    </row>
    <row r="115" spans="2:4">
      <c r="B115" s="24"/>
      <c r="D115" s="7"/>
    </row>
    <row r="116" spans="2:4">
      <c r="B116" s="24"/>
      <c r="D116" s="7"/>
    </row>
    <row r="117" spans="2:4">
      <c r="B117" s="24"/>
      <c r="D117" s="7"/>
    </row>
    <row r="118" spans="2:4">
      <c r="B118" s="24"/>
      <c r="D118" s="7"/>
    </row>
    <row r="119" spans="2:4">
      <c r="B119" s="24"/>
      <c r="D119" s="7"/>
    </row>
    <row r="120" spans="2:4">
      <c r="B120" s="24"/>
      <c r="D120" s="7"/>
    </row>
    <row r="121" spans="2:4">
      <c r="B121" s="24"/>
      <c r="D121" s="7"/>
    </row>
    <row r="122" spans="2:4">
      <c r="B122" s="24"/>
      <c r="D122" s="7"/>
    </row>
    <row r="123" spans="2:4">
      <c r="B123" s="24"/>
      <c r="D123" s="7"/>
    </row>
    <row r="124" spans="2:4">
      <c r="B124" s="24"/>
      <c r="D124" s="7"/>
    </row>
    <row r="125" spans="2:4">
      <c r="B125" s="24"/>
      <c r="D125" s="7"/>
    </row>
    <row r="126" spans="2:4">
      <c r="B126" s="24"/>
      <c r="D126" s="7"/>
    </row>
    <row r="127" spans="2:4">
      <c r="B127" s="24"/>
      <c r="D127" s="7"/>
    </row>
    <row r="128" spans="2:4">
      <c r="B128" s="24"/>
      <c r="D128" s="7"/>
    </row>
    <row r="129" spans="2:4">
      <c r="B129" s="24"/>
      <c r="D129" s="7"/>
    </row>
    <row r="130" spans="2:4">
      <c r="B130" s="24"/>
      <c r="D130" s="7"/>
    </row>
    <row r="131" spans="2:4">
      <c r="B131" s="24"/>
      <c r="D131" s="7"/>
    </row>
    <row r="132" spans="2:4">
      <c r="B132" s="24"/>
      <c r="D132" s="7"/>
    </row>
    <row r="133" spans="2:4">
      <c r="B133" s="24"/>
      <c r="D133" s="7"/>
    </row>
    <row r="134" spans="2:4">
      <c r="B134" s="24"/>
      <c r="D134" s="7"/>
    </row>
    <row r="135" spans="2:4">
      <c r="B135" s="24"/>
      <c r="D135" s="7"/>
    </row>
    <row r="136" spans="2:4">
      <c r="B136" s="24"/>
      <c r="D136" s="7"/>
    </row>
    <row r="137" spans="2:4">
      <c r="B137" s="24"/>
      <c r="D137" s="7"/>
    </row>
    <row r="138" spans="2:4">
      <c r="B138" s="24"/>
      <c r="D138" s="7"/>
    </row>
    <row r="139" spans="2:4">
      <c r="B139" s="24"/>
      <c r="D139" s="7"/>
    </row>
    <row r="140" spans="2:4">
      <c r="B140" s="24"/>
      <c r="D140" s="7"/>
    </row>
    <row r="141" spans="2:4">
      <c r="B141" s="24"/>
      <c r="D141" s="7"/>
    </row>
    <row r="142" spans="2:4">
      <c r="B142" s="24"/>
      <c r="D142" s="7"/>
    </row>
    <row r="143" spans="2:4">
      <c r="B143" s="24"/>
      <c r="D143" s="7"/>
    </row>
    <row r="144" spans="2:4">
      <c r="B144" s="24"/>
      <c r="D144" s="7"/>
    </row>
    <row r="145" spans="2:4">
      <c r="B145" s="24"/>
      <c r="D145" s="7"/>
    </row>
    <row r="146" spans="2:4">
      <c r="B146" s="24"/>
      <c r="D146" s="7"/>
    </row>
    <row r="147" spans="2:4">
      <c r="B147" s="24"/>
      <c r="D147" s="7"/>
    </row>
    <row r="148" spans="2:4">
      <c r="B148" s="24"/>
      <c r="D148" s="7"/>
    </row>
    <row r="149" spans="2:4">
      <c r="B149" s="24"/>
      <c r="D149" s="7"/>
    </row>
    <row r="150" spans="2:4">
      <c r="B150" s="24"/>
      <c r="D150" s="7"/>
    </row>
    <row r="151" spans="2:4">
      <c r="B151" s="24"/>
      <c r="D151" s="7"/>
    </row>
    <row r="152" spans="2:4">
      <c r="B152" s="24"/>
      <c r="D152" s="7"/>
    </row>
    <row r="153" spans="2:4">
      <c r="B153" s="24"/>
      <c r="D153" s="7"/>
    </row>
    <row r="154" spans="2:4">
      <c r="B154" s="24"/>
      <c r="D154" s="7"/>
    </row>
    <row r="155" spans="2:4">
      <c r="B155" s="24"/>
      <c r="D155" s="7"/>
    </row>
    <row r="156" spans="2:4">
      <c r="B156" s="24"/>
      <c r="D156" s="7"/>
    </row>
    <row r="157" spans="2:4">
      <c r="B157" s="24"/>
      <c r="D157" s="7"/>
    </row>
    <row r="158" spans="2:4">
      <c r="B158" s="24"/>
      <c r="D158" s="7"/>
    </row>
    <row r="159" spans="2:4">
      <c r="B159" s="24"/>
      <c r="D159" s="7"/>
    </row>
    <row r="160" spans="2:4">
      <c r="B160" s="24"/>
      <c r="D160" s="7"/>
    </row>
    <row r="161" spans="2:4">
      <c r="B161" s="24"/>
      <c r="D161" s="7"/>
    </row>
    <row r="162" spans="2:4">
      <c r="B162" s="24"/>
      <c r="D162" s="7"/>
    </row>
    <row r="163" spans="2:4">
      <c r="B163" s="24"/>
      <c r="D163" s="7"/>
    </row>
    <row r="164" spans="2:4">
      <c r="B164" s="24"/>
      <c r="D164" s="7"/>
    </row>
    <row r="165" spans="2:4">
      <c r="B165" s="24"/>
      <c r="D165" s="7"/>
    </row>
    <row r="166" spans="2:4">
      <c r="B166" s="24"/>
      <c r="D166" s="7"/>
    </row>
    <row r="167" spans="2:4">
      <c r="B167" s="24"/>
      <c r="D167" s="7"/>
    </row>
    <row r="168" spans="2:4">
      <c r="B168" s="24"/>
      <c r="D168" s="7"/>
    </row>
    <row r="169" spans="2:4">
      <c r="B169" s="24"/>
      <c r="D169" s="7"/>
    </row>
    <row r="170" spans="2:4">
      <c r="B170" s="24"/>
      <c r="D170" s="7"/>
    </row>
    <row r="171" spans="2:4">
      <c r="B171" s="24"/>
      <c r="D171" s="7"/>
    </row>
    <row r="172" spans="2:4">
      <c r="B172" s="24"/>
      <c r="D172" s="7"/>
    </row>
    <row r="173" spans="2:4">
      <c r="B173" s="24"/>
      <c r="D173" s="7"/>
    </row>
    <row r="174" spans="2:4">
      <c r="B174" s="24"/>
      <c r="D174" s="7"/>
    </row>
    <row r="175" spans="2:4">
      <c r="B175" s="24"/>
      <c r="D175" s="7"/>
    </row>
    <row r="176" spans="2:4">
      <c r="B176" s="24"/>
      <c r="D176" s="7"/>
    </row>
    <row r="177" spans="2:4">
      <c r="B177" s="24"/>
      <c r="D177" s="7"/>
    </row>
    <row r="178" spans="2:4">
      <c r="B178" s="24"/>
      <c r="D178" s="7"/>
    </row>
    <row r="179" spans="2:4">
      <c r="B179" s="24"/>
      <c r="D179" s="7"/>
    </row>
    <row r="180" spans="2:4">
      <c r="B180" s="24"/>
      <c r="D180" s="7"/>
    </row>
    <row r="181" spans="2:4">
      <c r="B181" s="24"/>
      <c r="D181" s="7"/>
    </row>
    <row r="182" spans="2:4">
      <c r="B182" s="24"/>
      <c r="D182" s="7"/>
    </row>
    <row r="183" spans="2:4">
      <c r="B183" s="24"/>
      <c r="D183" s="7"/>
    </row>
    <row r="184" spans="2:4">
      <c r="B184" s="24"/>
      <c r="D184" s="7"/>
    </row>
    <row r="185" spans="2:4">
      <c r="B185" s="24"/>
      <c r="D185" s="7"/>
    </row>
    <row r="186" spans="2:4">
      <c r="B186" s="24"/>
      <c r="D186" s="7"/>
    </row>
    <row r="187" spans="2:4">
      <c r="B187" s="24"/>
      <c r="D187" s="7"/>
    </row>
    <row r="188" spans="2:4">
      <c r="B188" s="24"/>
      <c r="D188" s="7"/>
    </row>
    <row r="189" spans="2:4">
      <c r="B189" s="24"/>
      <c r="D189" s="7"/>
    </row>
    <row r="190" spans="2:4">
      <c r="B190" s="24"/>
      <c r="D190" s="7"/>
    </row>
    <row r="191" spans="2:4">
      <c r="B191" s="24"/>
      <c r="D191" s="7"/>
    </row>
    <row r="192" spans="2:4">
      <c r="B192" s="24"/>
      <c r="D192" s="7"/>
    </row>
    <row r="193" spans="2:4">
      <c r="B193" s="24"/>
      <c r="D193" s="7"/>
    </row>
    <row r="194" spans="2:4">
      <c r="B194" s="24"/>
      <c r="D194" s="7"/>
    </row>
    <row r="195" spans="2:4">
      <c r="B195" s="24"/>
      <c r="D195" s="7"/>
    </row>
    <row r="196" spans="2:4">
      <c r="B196" s="24"/>
      <c r="D196" s="7"/>
    </row>
    <row r="197" spans="2:4">
      <c r="B197" s="24"/>
      <c r="D197" s="7"/>
    </row>
    <row r="198" spans="2:4">
      <c r="B198" s="24"/>
      <c r="D198" s="7"/>
    </row>
    <row r="199" spans="2:4">
      <c r="B199" s="24"/>
      <c r="D199" s="7"/>
    </row>
    <row r="200" spans="2:4">
      <c r="B200" s="24"/>
      <c r="D200" s="7"/>
    </row>
    <row r="201" spans="2:4">
      <c r="B201" s="24"/>
      <c r="D201" s="7"/>
    </row>
    <row r="202" spans="2:4">
      <c r="B202" s="24"/>
      <c r="D202" s="7"/>
    </row>
    <row r="203" spans="2:4">
      <c r="B203" s="24"/>
      <c r="D203" s="7"/>
    </row>
    <row r="204" spans="2:4">
      <c r="B204" s="24"/>
      <c r="D204" s="7"/>
    </row>
    <row r="205" spans="2:4">
      <c r="B205" s="24"/>
      <c r="D205" s="7"/>
    </row>
    <row r="206" spans="2:4">
      <c r="B206" s="24"/>
      <c r="D206" s="7"/>
    </row>
    <row r="207" spans="2:4">
      <c r="B207" s="24"/>
      <c r="D207" s="7"/>
    </row>
    <row r="208" spans="2:4">
      <c r="B208" s="24"/>
      <c r="D208" s="7"/>
    </row>
    <row r="209" spans="2:4">
      <c r="B209" s="24"/>
      <c r="D209" s="7"/>
    </row>
    <row r="210" spans="2:4">
      <c r="B210" s="24"/>
      <c r="D210" s="7"/>
    </row>
    <row r="211" spans="2:4">
      <c r="B211" s="24"/>
      <c r="D211" s="7"/>
    </row>
    <row r="212" spans="2:4">
      <c r="B212" s="24"/>
      <c r="D212" s="7"/>
    </row>
    <row r="213" spans="2:4">
      <c r="B213" s="24"/>
      <c r="D213" s="7"/>
    </row>
    <row r="214" spans="2:4">
      <c r="B214" s="24"/>
      <c r="D214" s="7"/>
    </row>
    <row r="215" spans="2:4">
      <c r="B215" s="24"/>
      <c r="D215" s="7"/>
    </row>
    <row r="216" spans="2:4">
      <c r="B216" s="24"/>
      <c r="D216" s="7"/>
    </row>
    <row r="217" spans="2:4">
      <c r="B217" s="24"/>
      <c r="D217" s="7"/>
    </row>
    <row r="218" spans="2:4">
      <c r="B218" s="24"/>
      <c r="D218" s="7"/>
    </row>
    <row r="219" spans="2:4">
      <c r="B219" s="24"/>
      <c r="D219" s="7"/>
    </row>
    <row r="220" spans="2:4">
      <c r="B220" s="24"/>
      <c r="D220" s="7"/>
    </row>
    <row r="221" spans="2:4">
      <c r="B221" s="24"/>
      <c r="D221" s="7"/>
    </row>
    <row r="222" spans="2:4">
      <c r="B222" s="24"/>
      <c r="D222" s="7"/>
    </row>
    <row r="223" spans="2:4">
      <c r="B223" s="24"/>
      <c r="D223" s="7"/>
    </row>
    <row r="224" spans="2:4">
      <c r="B224" s="24"/>
      <c r="D224" s="7"/>
    </row>
    <row r="225" spans="2:4">
      <c r="B225" s="24"/>
      <c r="D225" s="7"/>
    </row>
    <row r="226" spans="2:4">
      <c r="B226" s="24"/>
      <c r="D226" s="7"/>
    </row>
    <row r="227" spans="2:4">
      <c r="B227" s="24"/>
      <c r="D227" s="7"/>
    </row>
    <row r="228" spans="2:4">
      <c r="B228" s="24"/>
      <c r="D228" s="7"/>
    </row>
    <row r="229" spans="2:4">
      <c r="B229" s="24"/>
      <c r="D229" s="7"/>
    </row>
    <row r="230" spans="2:4">
      <c r="B230" s="24"/>
      <c r="D230" s="7"/>
    </row>
    <row r="231" spans="2:4">
      <c r="B231" s="24"/>
      <c r="D231" s="7"/>
    </row>
    <row r="232" spans="2:4">
      <c r="B232" s="24"/>
      <c r="D232" s="7"/>
    </row>
    <row r="233" spans="2:4">
      <c r="B233" s="24"/>
      <c r="D233" s="7"/>
    </row>
    <row r="234" spans="2:4">
      <c r="B234" s="24"/>
      <c r="D234" s="7"/>
    </row>
    <row r="235" spans="2:4">
      <c r="B235" s="24"/>
      <c r="D235" s="7"/>
    </row>
    <row r="236" spans="2:4">
      <c r="B236" s="24"/>
      <c r="D236" s="7"/>
    </row>
    <row r="237" spans="2:4">
      <c r="B237" s="24"/>
      <c r="D237" s="7"/>
    </row>
    <row r="238" spans="2:4">
      <c r="B238" s="24"/>
      <c r="D238" s="7"/>
    </row>
    <row r="239" spans="2:4">
      <c r="B239" s="24"/>
      <c r="D239" s="7"/>
    </row>
    <row r="240" spans="2:4">
      <c r="B240" s="24"/>
      <c r="D240" s="7"/>
    </row>
    <row r="241" spans="2:4">
      <c r="B241" s="24"/>
      <c r="D241" s="7"/>
    </row>
    <row r="242" spans="2:4">
      <c r="B242" s="24"/>
      <c r="D242" s="7"/>
    </row>
    <row r="243" spans="2:4">
      <c r="B243" s="24"/>
      <c r="D243" s="7"/>
    </row>
    <row r="244" spans="2:4">
      <c r="B244" s="24"/>
      <c r="D244" s="7"/>
    </row>
    <row r="245" spans="2:4">
      <c r="B245" s="24"/>
      <c r="D245" s="7"/>
    </row>
    <row r="246" spans="2:4">
      <c r="B246" s="24"/>
      <c r="D246" s="7"/>
    </row>
    <row r="247" spans="2:4">
      <c r="B247" s="24"/>
      <c r="D247" s="7"/>
    </row>
    <row r="248" spans="2:4">
      <c r="B248" s="24"/>
      <c r="D248" s="7"/>
    </row>
    <row r="249" spans="2:4">
      <c r="B249" s="24"/>
      <c r="D249" s="7"/>
    </row>
    <row r="250" spans="2:4">
      <c r="B250" s="24"/>
      <c r="D250" s="7"/>
    </row>
    <row r="251" spans="2:4">
      <c r="B251" s="24"/>
      <c r="D251" s="7"/>
    </row>
    <row r="252" spans="2:4">
      <c r="B252" s="24"/>
      <c r="D252" s="7"/>
    </row>
    <row r="253" spans="2:4">
      <c r="B253" s="24"/>
      <c r="D253" s="7"/>
    </row>
    <row r="254" spans="2:4">
      <c r="B254" s="24"/>
      <c r="D254" s="7"/>
    </row>
    <row r="255" spans="2:4">
      <c r="B255" s="24"/>
      <c r="D255" s="7"/>
    </row>
    <row r="256" spans="2:4">
      <c r="B256" s="24"/>
      <c r="D256" s="7"/>
    </row>
    <row r="257" spans="2:4">
      <c r="B257" s="24"/>
      <c r="D257" s="7"/>
    </row>
    <row r="258" spans="2:4">
      <c r="B258" s="24"/>
      <c r="D258" s="7"/>
    </row>
    <row r="259" spans="2:4">
      <c r="B259" s="24"/>
      <c r="D259" s="7"/>
    </row>
    <row r="260" spans="2:4">
      <c r="B260" s="24"/>
      <c r="D260" s="7"/>
    </row>
    <row r="261" spans="2:4">
      <c r="B261" s="24"/>
      <c r="D261" s="7"/>
    </row>
    <row r="262" spans="2:4">
      <c r="B262" s="24"/>
      <c r="D262" s="7"/>
    </row>
    <row r="263" spans="2:4">
      <c r="B263" s="24"/>
      <c r="D263" s="7"/>
    </row>
    <row r="264" spans="2:4">
      <c r="B264" s="24"/>
      <c r="D264" s="7"/>
    </row>
    <row r="265" spans="2:4">
      <c r="B265" s="24"/>
      <c r="D265" s="7"/>
    </row>
    <row r="266" spans="2:4">
      <c r="B266" s="24"/>
      <c r="D266" s="7"/>
    </row>
    <row r="267" spans="2:4">
      <c r="B267" s="24"/>
      <c r="D267" s="7"/>
    </row>
    <row r="268" spans="2:4">
      <c r="B268" s="24"/>
      <c r="D268" s="7"/>
    </row>
    <row r="269" spans="2:4">
      <c r="B269" s="24"/>
      <c r="D269" s="7"/>
    </row>
    <row r="270" spans="2:4">
      <c r="B270" s="24"/>
      <c r="D270" s="7"/>
    </row>
    <row r="271" spans="2:4">
      <c r="B271" s="24"/>
      <c r="D271" s="7"/>
    </row>
    <row r="272" spans="2:4">
      <c r="B272" s="24"/>
      <c r="D272" s="7"/>
    </row>
    <row r="273" spans="2:4">
      <c r="B273" s="24"/>
      <c r="D273" s="7"/>
    </row>
    <row r="274" spans="2:4">
      <c r="B274" s="24"/>
      <c r="D274" s="7"/>
    </row>
    <row r="275" spans="2:4">
      <c r="B275" s="24"/>
      <c r="D275" s="7"/>
    </row>
    <row r="276" spans="2:4">
      <c r="B276" s="24"/>
      <c r="D276" s="7"/>
    </row>
    <row r="277" spans="2:4">
      <c r="B277" s="24"/>
      <c r="D277" s="7"/>
    </row>
    <row r="278" spans="2:4">
      <c r="B278" s="24"/>
      <c r="D278" s="7"/>
    </row>
    <row r="279" spans="2:4">
      <c r="B279" s="24"/>
      <c r="D279" s="7"/>
    </row>
    <row r="280" spans="2:4">
      <c r="B280" s="24"/>
      <c r="D280" s="7"/>
    </row>
    <row r="281" spans="2:4">
      <c r="B281" s="24"/>
      <c r="D281" s="7"/>
    </row>
    <row r="282" spans="2:4">
      <c r="B282" s="24"/>
      <c r="D282" s="7"/>
    </row>
    <row r="283" spans="2:4">
      <c r="B283" s="24"/>
      <c r="D283" s="7"/>
    </row>
    <row r="284" spans="2:4">
      <c r="B284" s="24"/>
      <c r="D284" s="7"/>
    </row>
    <row r="285" spans="2:4">
      <c r="B285" s="24"/>
      <c r="D285" s="7"/>
    </row>
    <row r="286" spans="2:4">
      <c r="B286" s="24"/>
      <c r="D286" s="7"/>
    </row>
    <row r="287" spans="2:4">
      <c r="B287" s="24"/>
      <c r="D287" s="7"/>
    </row>
    <row r="288" spans="2:4">
      <c r="B288" s="24"/>
      <c r="D288" s="7"/>
    </row>
    <row r="289" spans="2:4">
      <c r="B289" s="24"/>
      <c r="D289" s="7"/>
    </row>
    <row r="290" spans="2:4">
      <c r="B290" s="24"/>
      <c r="D290" s="7"/>
    </row>
    <row r="291" spans="2:4">
      <c r="B291" s="24"/>
      <c r="D291" s="7"/>
    </row>
    <row r="292" spans="2:4">
      <c r="B292" s="24"/>
      <c r="D292" s="7"/>
    </row>
    <row r="293" spans="2:4">
      <c r="B293" s="24"/>
      <c r="D293" s="7"/>
    </row>
    <row r="294" spans="2:4">
      <c r="B294" s="24"/>
      <c r="D294" s="7"/>
    </row>
    <row r="295" spans="2:4">
      <c r="B295" s="24"/>
      <c r="D295" s="7"/>
    </row>
    <row r="296" spans="2:4">
      <c r="B296" s="24"/>
      <c r="D296" s="7"/>
    </row>
    <row r="297" spans="2:4">
      <c r="B297" s="24"/>
      <c r="D297" s="7"/>
    </row>
    <row r="298" spans="2:4">
      <c r="B298" s="24"/>
      <c r="D298" s="7"/>
    </row>
    <row r="299" spans="2:4">
      <c r="B299" s="24"/>
      <c r="D299" s="7"/>
    </row>
    <row r="300" spans="2:4">
      <c r="B300" s="24"/>
      <c r="D300" s="7"/>
    </row>
    <row r="301" spans="2:4">
      <c r="B301" s="24"/>
      <c r="D301" s="7"/>
    </row>
    <row r="302" spans="2:4">
      <c r="B302" s="24"/>
      <c r="D302" s="7"/>
    </row>
    <row r="303" spans="2:4">
      <c r="B303" s="24"/>
      <c r="D303" s="7"/>
    </row>
    <row r="304" spans="2:4">
      <c r="B304" s="24"/>
      <c r="D304" s="7"/>
    </row>
    <row r="305" spans="2:4">
      <c r="B305" s="24"/>
      <c r="D305" s="7"/>
    </row>
    <row r="306" spans="2:4">
      <c r="B306" s="24"/>
      <c r="D306" s="7"/>
    </row>
    <row r="307" spans="2:4">
      <c r="B307" s="24"/>
      <c r="D307" s="7"/>
    </row>
    <row r="308" spans="2:4">
      <c r="B308" s="24"/>
      <c r="D308" s="7"/>
    </row>
    <row r="309" spans="2:4">
      <c r="B309" s="24"/>
      <c r="D309" s="7"/>
    </row>
    <row r="310" spans="2:4">
      <c r="B310" s="24"/>
      <c r="D310" s="7"/>
    </row>
    <row r="311" spans="2:4">
      <c r="B311" s="24"/>
      <c r="D311" s="7"/>
    </row>
    <row r="312" spans="2:4">
      <c r="B312" s="24"/>
      <c r="D312" s="7"/>
    </row>
    <row r="313" spans="2:4">
      <c r="B313" s="24"/>
      <c r="D313" s="7"/>
    </row>
    <row r="314" spans="2:4">
      <c r="B314" s="24"/>
      <c r="D314" s="7"/>
    </row>
    <row r="315" spans="2:4">
      <c r="B315" s="24"/>
      <c r="D315" s="7"/>
    </row>
    <row r="316" spans="2:4">
      <c r="B316" s="24"/>
      <c r="D316" s="7"/>
    </row>
    <row r="317" spans="2:4">
      <c r="B317" s="24"/>
      <c r="D317" s="7"/>
    </row>
    <row r="318" spans="2:4">
      <c r="B318" s="24"/>
      <c r="D318" s="7"/>
    </row>
    <row r="319" spans="2:4">
      <c r="B319" s="24"/>
      <c r="D319" s="7"/>
    </row>
    <row r="320" spans="2:4">
      <c r="B320" s="24"/>
      <c r="D320" s="7"/>
    </row>
    <row r="321" spans="2:4">
      <c r="B321" s="24"/>
      <c r="D321" s="7"/>
    </row>
    <row r="322" spans="2:4">
      <c r="B322" s="24"/>
      <c r="D322" s="7"/>
    </row>
    <row r="323" spans="2:4">
      <c r="B323" s="24"/>
      <c r="D323" s="7"/>
    </row>
    <row r="324" spans="2:4">
      <c r="B324" s="24"/>
      <c r="D324" s="7"/>
    </row>
    <row r="325" spans="2:4">
      <c r="B325" s="24"/>
      <c r="D325" s="7"/>
    </row>
    <row r="326" spans="2:4">
      <c r="B326" s="24"/>
      <c r="D326" s="7"/>
    </row>
    <row r="327" spans="2:4">
      <c r="B327" s="24"/>
      <c r="D327" s="7"/>
    </row>
    <row r="328" spans="2:4">
      <c r="B328" s="24"/>
      <c r="D328" s="7"/>
    </row>
    <row r="329" spans="2:4">
      <c r="B329" s="24"/>
      <c r="D329" s="7"/>
    </row>
    <row r="330" spans="2:4">
      <c r="B330" s="24"/>
      <c r="D330" s="7"/>
    </row>
    <row r="331" spans="2:4">
      <c r="B331" s="24"/>
      <c r="D331" s="7"/>
    </row>
    <row r="332" spans="2:4">
      <c r="B332" s="24"/>
      <c r="D332" s="7"/>
    </row>
    <row r="333" spans="2:4">
      <c r="B333" s="24"/>
      <c r="D333" s="7"/>
    </row>
    <row r="334" spans="2:4">
      <c r="B334" s="24"/>
      <c r="D334" s="7"/>
    </row>
    <row r="335" spans="2:4">
      <c r="B335" s="24"/>
      <c r="D335" s="7"/>
    </row>
    <row r="336" spans="2:4">
      <c r="B336" s="24"/>
      <c r="D336" s="7"/>
    </row>
    <row r="337" spans="2:4">
      <c r="B337" s="24"/>
      <c r="D337" s="7"/>
    </row>
    <row r="338" spans="2:4">
      <c r="B338" s="24"/>
      <c r="D338" s="7"/>
    </row>
    <row r="339" spans="2:4">
      <c r="B339" s="24"/>
      <c r="D339" s="7"/>
    </row>
    <row r="340" spans="2:4">
      <c r="B340" s="24"/>
      <c r="D340" s="7"/>
    </row>
    <row r="341" spans="2:4">
      <c r="B341" s="24"/>
      <c r="D341" s="7"/>
    </row>
    <row r="342" spans="2:4">
      <c r="B342" s="24"/>
      <c r="D342" s="7"/>
    </row>
    <row r="343" spans="2:4">
      <c r="B343" s="24"/>
      <c r="D343" s="7"/>
    </row>
    <row r="344" spans="2:4">
      <c r="B344" s="24"/>
      <c r="D344" s="7"/>
    </row>
    <row r="345" spans="2:4">
      <c r="B345" s="24"/>
      <c r="D345" s="7"/>
    </row>
    <row r="346" spans="2:4">
      <c r="B346" s="24"/>
      <c r="D346" s="7"/>
    </row>
    <row r="347" spans="2:4">
      <c r="B347" s="24"/>
      <c r="D347" s="7"/>
    </row>
    <row r="348" spans="2:4">
      <c r="B348" s="24"/>
      <c r="D348" s="7"/>
    </row>
    <row r="349" spans="2:4">
      <c r="B349" s="24"/>
      <c r="D349" s="7"/>
    </row>
    <row r="350" spans="2:4">
      <c r="B350" s="24"/>
      <c r="D350" s="7"/>
    </row>
    <row r="351" spans="2:4">
      <c r="B351" s="24"/>
      <c r="D351" s="7"/>
    </row>
    <row r="352" spans="2:4">
      <c r="B352" s="24"/>
      <c r="D352" s="7"/>
    </row>
    <row r="353" spans="2:4">
      <c r="B353" s="24"/>
      <c r="D353" s="7"/>
    </row>
    <row r="354" spans="2:4">
      <c r="B354" s="24"/>
      <c r="D354" s="7"/>
    </row>
    <row r="355" spans="2:4">
      <c r="B355" s="24"/>
      <c r="D355" s="7"/>
    </row>
    <row r="356" spans="2:4">
      <c r="B356" s="24"/>
      <c r="D356" s="7"/>
    </row>
    <row r="357" spans="2:4">
      <c r="B357" s="24"/>
      <c r="D357" s="7"/>
    </row>
    <row r="358" spans="2:4">
      <c r="B358" s="24"/>
      <c r="D358" s="7"/>
    </row>
    <row r="359" spans="2:4">
      <c r="B359" s="24"/>
      <c r="D359" s="7"/>
    </row>
    <row r="360" spans="2:4">
      <c r="B360" s="24"/>
      <c r="D360" s="7"/>
    </row>
    <row r="361" spans="2:4">
      <c r="B361" s="24"/>
      <c r="D361" s="7"/>
    </row>
    <row r="362" spans="2:4">
      <c r="B362" s="24"/>
      <c r="D362" s="7"/>
    </row>
    <row r="363" spans="2:4">
      <c r="B363" s="24"/>
      <c r="D363" s="7"/>
    </row>
    <row r="364" spans="2:4">
      <c r="B364" s="24"/>
      <c r="D364" s="7"/>
    </row>
    <row r="365" spans="2:4">
      <c r="B365" s="24"/>
      <c r="D365" s="7"/>
    </row>
    <row r="366" spans="2:4">
      <c r="B366" s="24"/>
      <c r="D366" s="7"/>
    </row>
    <row r="367" spans="2:4">
      <c r="B367" s="24"/>
      <c r="D367" s="7"/>
    </row>
    <row r="368" spans="2:4">
      <c r="B368" s="24"/>
      <c r="D368" s="7"/>
    </row>
    <row r="369" spans="2:4">
      <c r="B369" s="24"/>
      <c r="D369" s="7"/>
    </row>
    <row r="370" spans="2:4">
      <c r="B370" s="24"/>
      <c r="D370" s="7"/>
    </row>
    <row r="371" spans="2:4">
      <c r="B371" s="24"/>
      <c r="D371" s="7"/>
    </row>
    <row r="372" spans="2:4">
      <c r="B372" s="24"/>
      <c r="D372" s="7"/>
    </row>
    <row r="373" spans="2:4">
      <c r="B373" s="24"/>
      <c r="D373" s="7"/>
    </row>
    <row r="374" spans="2:4">
      <c r="B374" s="24"/>
      <c r="D374" s="7"/>
    </row>
    <row r="375" spans="2:4">
      <c r="B375" s="24"/>
      <c r="D375" s="7"/>
    </row>
    <row r="376" spans="2:4">
      <c r="B376" s="24"/>
      <c r="D376" s="7"/>
    </row>
    <row r="377" spans="2:4">
      <c r="B377" s="24"/>
      <c r="D377" s="7"/>
    </row>
    <row r="378" spans="2:4">
      <c r="B378" s="24"/>
      <c r="D378" s="7"/>
    </row>
    <row r="379" spans="2:4">
      <c r="B379" s="24"/>
      <c r="D379" s="7"/>
    </row>
    <row r="380" spans="2:4">
      <c r="B380" s="24"/>
      <c r="D380" s="7"/>
    </row>
    <row r="381" spans="2:4">
      <c r="B381" s="24"/>
      <c r="D381" s="7"/>
    </row>
    <row r="382" spans="2:4">
      <c r="B382" s="24"/>
      <c r="D382" s="7"/>
    </row>
    <row r="383" spans="2:4">
      <c r="B383" s="24"/>
      <c r="D383" s="7"/>
    </row>
    <row r="384" spans="2:4">
      <c r="B384" s="24"/>
      <c r="D384" s="7"/>
    </row>
    <row r="385" spans="2:4">
      <c r="B385" s="24"/>
      <c r="D385" s="7"/>
    </row>
    <row r="386" spans="2:4">
      <c r="B386" s="24"/>
      <c r="D386" s="7"/>
    </row>
    <row r="387" spans="2:4">
      <c r="B387" s="24"/>
      <c r="D387" s="7"/>
    </row>
    <row r="388" spans="2:4">
      <c r="B388" s="24"/>
      <c r="D388" s="7"/>
    </row>
    <row r="389" spans="2:4">
      <c r="B389" s="24"/>
      <c r="D389" s="7"/>
    </row>
    <row r="390" spans="2:4">
      <c r="B390" s="24"/>
      <c r="D390" s="7"/>
    </row>
    <row r="391" spans="2:4">
      <c r="B391" s="24"/>
      <c r="D391" s="7"/>
    </row>
    <row r="392" spans="2:4">
      <c r="B392" s="24"/>
      <c r="D392" s="7"/>
    </row>
    <row r="393" spans="2:4">
      <c r="B393" s="24"/>
      <c r="D393" s="7"/>
    </row>
    <row r="394" spans="2:4">
      <c r="B394" s="24"/>
      <c r="D394" s="7"/>
    </row>
    <row r="395" spans="2:4">
      <c r="B395" s="24"/>
      <c r="D395" s="7"/>
    </row>
    <row r="396" spans="2:4">
      <c r="B396" s="24"/>
      <c r="D396" s="7"/>
    </row>
    <row r="397" spans="2:4">
      <c r="B397" s="24"/>
      <c r="D397" s="7"/>
    </row>
    <row r="398" spans="2:4">
      <c r="B398" s="24"/>
      <c r="D398" s="7"/>
    </row>
    <row r="399" spans="2:4">
      <c r="B399" s="24"/>
      <c r="D399" s="7"/>
    </row>
    <row r="400" spans="2:4">
      <c r="B400" s="24"/>
      <c r="D400" s="7"/>
    </row>
    <row r="401" spans="2:4">
      <c r="B401" s="24"/>
      <c r="D401" s="7"/>
    </row>
    <row r="402" spans="2:4">
      <c r="B402" s="24"/>
      <c r="D402" s="7"/>
    </row>
    <row r="403" spans="2:4">
      <c r="B403" s="24"/>
      <c r="D403" s="7"/>
    </row>
    <row r="404" spans="2:4">
      <c r="B404" s="24"/>
      <c r="D404" s="7"/>
    </row>
    <row r="405" spans="2:4">
      <c r="B405" s="24"/>
      <c r="D405" s="7"/>
    </row>
    <row r="406" spans="2:4">
      <c r="B406" s="24"/>
      <c r="D406" s="7"/>
    </row>
    <row r="407" spans="2:4">
      <c r="B407" s="24"/>
      <c r="D407" s="7"/>
    </row>
    <row r="408" spans="2:4">
      <c r="B408" s="24"/>
      <c r="D408" s="7"/>
    </row>
    <row r="409" spans="2:4">
      <c r="B409" s="24"/>
      <c r="D409" s="7"/>
    </row>
    <row r="410" spans="2:4">
      <c r="B410" s="24"/>
      <c r="D410" s="7"/>
    </row>
    <row r="411" spans="2:4">
      <c r="B411" s="24"/>
      <c r="D411" s="7"/>
    </row>
    <row r="412" spans="2:4">
      <c r="B412" s="24"/>
      <c r="D412" s="7"/>
    </row>
    <row r="413" spans="2:4">
      <c r="B413" s="24"/>
      <c r="D413" s="7"/>
    </row>
    <row r="414" spans="2:4">
      <c r="B414" s="24"/>
      <c r="D414" s="7"/>
    </row>
    <row r="415" spans="2:4">
      <c r="B415" s="24"/>
      <c r="D415" s="7"/>
    </row>
    <row r="416" spans="2:4">
      <c r="B416" s="24"/>
      <c r="D416" s="7"/>
    </row>
    <row r="417" spans="2:4">
      <c r="B417" s="24"/>
      <c r="D417" s="7"/>
    </row>
    <row r="418" spans="2:4">
      <c r="B418" s="24"/>
      <c r="D418" s="7"/>
    </row>
    <row r="419" spans="2:4">
      <c r="B419" s="24"/>
      <c r="D419" s="7"/>
    </row>
    <row r="420" spans="2:4">
      <c r="B420" s="24"/>
      <c r="D420" s="7"/>
    </row>
    <row r="421" spans="2:4">
      <c r="B421" s="24"/>
      <c r="D421" s="7"/>
    </row>
    <row r="422" spans="2:4">
      <c r="B422" s="24"/>
      <c r="D422" s="7"/>
    </row>
    <row r="423" spans="2:4">
      <c r="B423" s="24"/>
      <c r="D423" s="7"/>
    </row>
    <row r="424" spans="2:4">
      <c r="B424" s="24"/>
      <c r="D424" s="7"/>
    </row>
    <row r="425" spans="2:4">
      <c r="B425" s="24"/>
      <c r="D425" s="7"/>
    </row>
    <row r="426" spans="2:4">
      <c r="B426" s="24"/>
      <c r="D426" s="7"/>
    </row>
    <row r="427" spans="2:4">
      <c r="B427" s="24"/>
      <c r="D427" s="7"/>
    </row>
    <row r="428" spans="2:4">
      <c r="B428" s="24"/>
      <c r="D428" s="7"/>
    </row>
    <row r="429" spans="2:4">
      <c r="B429" s="24"/>
      <c r="D429" s="7"/>
    </row>
    <row r="430" spans="2:4">
      <c r="B430" s="24"/>
      <c r="D430" s="7"/>
    </row>
    <row r="431" spans="2:4">
      <c r="B431" s="24"/>
      <c r="D431" s="7"/>
    </row>
    <row r="432" spans="2:4">
      <c r="B432" s="24"/>
      <c r="D432" s="7"/>
    </row>
    <row r="433" spans="2:4">
      <c r="B433" s="24"/>
      <c r="D433" s="7"/>
    </row>
    <row r="434" spans="2:4">
      <c r="B434" s="24"/>
      <c r="D434" s="7"/>
    </row>
    <row r="435" spans="2:4">
      <c r="B435" s="24"/>
      <c r="D435" s="7"/>
    </row>
    <row r="436" spans="2:4">
      <c r="B436" s="24"/>
      <c r="D436" s="7"/>
    </row>
    <row r="437" spans="2:4">
      <c r="B437" s="24"/>
      <c r="D437" s="7"/>
    </row>
    <row r="438" spans="2:4">
      <c r="B438" s="24"/>
      <c r="D438" s="7"/>
    </row>
    <row r="439" spans="2:4">
      <c r="B439" s="24"/>
      <c r="D439" s="7"/>
    </row>
    <row r="440" spans="2:4">
      <c r="B440" s="24"/>
      <c r="D440" s="7"/>
    </row>
    <row r="441" spans="2:4">
      <c r="B441" s="24"/>
      <c r="D441" s="7"/>
    </row>
    <row r="442" spans="2:4">
      <c r="B442" s="24"/>
      <c r="D442" s="7"/>
    </row>
    <row r="443" spans="2:4">
      <c r="B443" s="24"/>
      <c r="D443" s="7"/>
    </row>
    <row r="444" spans="2:4">
      <c r="B444" s="24"/>
      <c r="D444" s="7"/>
    </row>
    <row r="445" spans="2:4">
      <c r="B445" s="24"/>
      <c r="D445" s="7"/>
    </row>
    <row r="446" spans="2:4">
      <c r="B446" s="24"/>
      <c r="D446" s="7"/>
    </row>
    <row r="447" spans="2:4">
      <c r="B447" s="24"/>
      <c r="D447" s="7"/>
    </row>
    <row r="448" spans="2:4">
      <c r="B448" s="24"/>
      <c r="D448" s="7"/>
    </row>
    <row r="449" spans="2:4">
      <c r="B449" s="24"/>
      <c r="D449" s="7"/>
    </row>
    <row r="450" spans="2:4">
      <c r="B450" s="24"/>
      <c r="D450" s="7"/>
    </row>
    <row r="451" spans="2:4">
      <c r="B451" s="24"/>
      <c r="D451" s="7"/>
    </row>
    <row r="452" spans="2:4">
      <c r="B452" s="24"/>
      <c r="D452" s="7"/>
    </row>
    <row r="453" spans="2:4">
      <c r="B453" s="24"/>
      <c r="D453" s="7"/>
    </row>
    <row r="454" spans="2:4">
      <c r="B454" s="24"/>
      <c r="D454" s="7"/>
    </row>
    <row r="455" spans="2:4">
      <c r="B455" s="24"/>
      <c r="D455" s="7"/>
    </row>
    <row r="456" spans="2:4">
      <c r="B456" s="24"/>
      <c r="D456" s="7"/>
    </row>
    <row r="457" spans="2:4">
      <c r="B457" s="24"/>
      <c r="D457" s="7"/>
    </row>
    <row r="458" spans="2:4">
      <c r="B458" s="24"/>
      <c r="D458" s="7"/>
    </row>
    <row r="459" spans="2:4">
      <c r="B459" s="24"/>
      <c r="D459" s="7"/>
    </row>
    <row r="460" spans="2:4">
      <c r="B460" s="24"/>
      <c r="D460" s="7"/>
    </row>
    <row r="461" spans="2:4">
      <c r="B461" s="24"/>
      <c r="D461" s="7"/>
    </row>
    <row r="462" spans="2:4">
      <c r="B462" s="24"/>
      <c r="D462" s="7"/>
    </row>
    <row r="463" spans="2:4">
      <c r="B463" s="24"/>
      <c r="D463" s="7"/>
    </row>
    <row r="464" spans="2:4">
      <c r="B464" s="24"/>
      <c r="D464" s="7"/>
    </row>
    <row r="465" spans="2:4">
      <c r="B465" s="24"/>
      <c r="D465" s="7"/>
    </row>
    <row r="466" spans="2:4">
      <c r="B466" s="24"/>
      <c r="D466" s="7"/>
    </row>
    <row r="467" spans="2:4">
      <c r="B467" s="24"/>
      <c r="D467" s="7"/>
    </row>
    <row r="468" spans="2:4">
      <c r="B468" s="24"/>
      <c r="D468" s="7"/>
    </row>
    <row r="469" spans="2:4">
      <c r="B469" s="24"/>
      <c r="D469" s="7"/>
    </row>
    <row r="470" spans="2:4">
      <c r="B470" s="24"/>
      <c r="D470" s="7"/>
    </row>
    <row r="471" spans="2:4">
      <c r="B471" s="24"/>
      <c r="D471" s="7"/>
    </row>
    <row r="472" spans="2:4">
      <c r="B472" s="24"/>
      <c r="D472" s="7"/>
    </row>
    <row r="473" spans="2:4">
      <c r="B473" s="24"/>
      <c r="D473" s="7"/>
    </row>
    <row r="474" spans="2:4">
      <c r="B474" s="24"/>
      <c r="D474" s="7"/>
    </row>
    <row r="475" spans="2:4">
      <c r="B475" s="24"/>
      <c r="D475" s="7"/>
    </row>
    <row r="476" spans="2:4">
      <c r="B476" s="24"/>
      <c r="D476" s="7"/>
    </row>
    <row r="477" spans="2:4">
      <c r="B477" s="24"/>
      <c r="D477" s="7"/>
    </row>
    <row r="478" spans="2:4">
      <c r="B478" s="24"/>
      <c r="D478" s="7"/>
    </row>
    <row r="479" spans="2:4">
      <c r="B479" s="24"/>
      <c r="D479" s="7"/>
    </row>
    <row r="480" spans="2:4">
      <c r="B480" s="24"/>
      <c r="D480" s="7"/>
    </row>
    <row r="481" spans="2:4">
      <c r="B481" s="24"/>
      <c r="D481" s="7"/>
    </row>
    <row r="482" spans="2:4">
      <c r="B482" s="24"/>
      <c r="D482" s="7"/>
    </row>
    <row r="483" spans="2:4">
      <c r="B483" s="24"/>
      <c r="D483" s="7"/>
    </row>
    <row r="484" spans="2:4">
      <c r="B484" s="24"/>
      <c r="D484" s="7"/>
    </row>
    <row r="485" spans="2:4">
      <c r="B485" s="24"/>
      <c r="D485" s="7"/>
    </row>
    <row r="486" spans="2:4">
      <c r="B486" s="24"/>
      <c r="D486" s="7"/>
    </row>
    <row r="487" spans="2:4">
      <c r="B487" s="24"/>
      <c r="D487" s="7"/>
    </row>
    <row r="488" spans="2:4">
      <c r="B488" s="24"/>
      <c r="D488" s="7"/>
    </row>
    <row r="489" spans="2:4">
      <c r="B489" s="24"/>
      <c r="D489" s="7"/>
    </row>
    <row r="490" spans="2:4">
      <c r="B490" s="24"/>
      <c r="D490" s="7"/>
    </row>
    <row r="491" spans="2:4">
      <c r="B491" s="24"/>
      <c r="D491" s="7"/>
    </row>
    <row r="492" spans="2:4">
      <c r="B492" s="24"/>
      <c r="D492" s="7"/>
    </row>
    <row r="493" spans="2:4">
      <c r="B493" s="24"/>
      <c r="D493" s="7"/>
    </row>
    <row r="494" spans="2:4">
      <c r="B494" s="24"/>
      <c r="D494" s="7"/>
    </row>
    <row r="495" spans="2:4">
      <c r="B495" s="24"/>
      <c r="D495" s="7"/>
    </row>
    <row r="496" spans="2:4">
      <c r="B496" s="24"/>
      <c r="D496" s="7"/>
    </row>
    <row r="497" spans="2:4">
      <c r="B497" s="24"/>
      <c r="D497" s="7"/>
    </row>
    <row r="498" spans="2:4">
      <c r="B498" s="24"/>
      <c r="D498" s="7"/>
    </row>
    <row r="499" spans="2:4">
      <c r="B499" s="24"/>
      <c r="D499" s="7"/>
    </row>
    <row r="500" spans="2:4">
      <c r="B500" s="24"/>
      <c r="D500" s="7"/>
    </row>
    <row r="501" spans="2:4">
      <c r="B501" s="24"/>
      <c r="D501" s="7"/>
    </row>
    <row r="502" spans="2:4">
      <c r="B502" s="24"/>
      <c r="D502" s="7"/>
    </row>
    <row r="503" spans="2:4">
      <c r="B503" s="24"/>
      <c r="D503" s="7"/>
    </row>
    <row r="504" spans="2:4">
      <c r="B504" s="24"/>
      <c r="D504" s="7"/>
    </row>
    <row r="505" spans="2:4">
      <c r="B505" s="24"/>
      <c r="D505" s="7"/>
    </row>
    <row r="506" spans="2:4">
      <c r="B506" s="24"/>
      <c r="D506" s="7"/>
    </row>
    <row r="507" spans="2:4">
      <c r="B507" s="24"/>
      <c r="D507" s="7"/>
    </row>
    <row r="508" spans="2:4">
      <c r="B508" s="24"/>
      <c r="D508" s="7"/>
    </row>
    <row r="509" spans="2:4">
      <c r="B509" s="24"/>
      <c r="D509" s="7"/>
    </row>
    <row r="510" spans="2:4">
      <c r="B510" s="24"/>
      <c r="D510" s="7"/>
    </row>
    <row r="511" spans="2:4">
      <c r="B511" s="24"/>
      <c r="D511" s="7"/>
    </row>
    <row r="512" spans="2:4">
      <c r="B512" s="24"/>
      <c r="D512" s="7"/>
    </row>
    <row r="513" spans="2:4">
      <c r="B513" s="24"/>
      <c r="D513" s="7"/>
    </row>
    <row r="514" spans="2:4">
      <c r="B514" s="24"/>
      <c r="D514" s="7"/>
    </row>
    <row r="515" spans="2:4">
      <c r="B515" s="24"/>
      <c r="D515" s="7"/>
    </row>
    <row r="516" spans="2:4">
      <c r="B516" s="24"/>
      <c r="D516" s="7"/>
    </row>
    <row r="517" spans="2:4">
      <c r="B517" s="24"/>
      <c r="D517" s="7"/>
    </row>
    <row r="518" spans="2:4">
      <c r="B518" s="24"/>
      <c r="D518" s="7"/>
    </row>
    <row r="519" spans="2:4">
      <c r="B519" s="24"/>
      <c r="D519" s="7"/>
    </row>
    <row r="520" spans="2:4">
      <c r="B520" s="24"/>
      <c r="D520" s="7"/>
    </row>
    <row r="521" spans="2:4">
      <c r="B521" s="24"/>
      <c r="D521" s="7"/>
    </row>
    <row r="522" spans="2:4">
      <c r="B522" s="24"/>
      <c r="D522" s="7"/>
    </row>
    <row r="523" spans="2:4">
      <c r="B523" s="24"/>
      <c r="D523" s="7"/>
    </row>
    <row r="524" spans="2:4">
      <c r="B524" s="24"/>
      <c r="D524" s="7"/>
    </row>
    <row r="525" spans="2:4">
      <c r="B525" s="24"/>
      <c r="D525" s="7"/>
    </row>
    <row r="526" spans="2:4">
      <c r="B526" s="24"/>
      <c r="D526" s="7"/>
    </row>
    <row r="527" spans="2:4">
      <c r="B527" s="24"/>
      <c r="D527" s="7"/>
    </row>
    <row r="528" spans="2:4">
      <c r="B528" s="24"/>
      <c r="D528" s="7"/>
    </row>
    <row r="529" spans="2:4">
      <c r="B529" s="24"/>
      <c r="D529" s="7"/>
    </row>
    <row r="530" spans="2:4">
      <c r="B530" s="24"/>
      <c r="D530" s="7"/>
    </row>
    <row r="531" spans="2:4">
      <c r="B531" s="24"/>
      <c r="D531" s="7"/>
    </row>
    <row r="532" spans="2:4">
      <c r="B532" s="24"/>
      <c r="D532" s="7"/>
    </row>
    <row r="533" spans="2:4">
      <c r="B533" s="24"/>
      <c r="D533" s="7"/>
    </row>
    <row r="534" spans="2:4">
      <c r="B534" s="24"/>
      <c r="D534" s="7"/>
    </row>
    <row r="535" spans="2:4">
      <c r="B535" s="24"/>
      <c r="D535" s="7"/>
    </row>
    <row r="536" spans="2:4">
      <c r="B536" s="24"/>
      <c r="D536" s="7"/>
    </row>
    <row r="537" spans="2:4">
      <c r="B537" s="24"/>
      <c r="D537" s="7"/>
    </row>
    <row r="538" spans="2:4">
      <c r="B538" s="24"/>
      <c r="D538" s="7"/>
    </row>
    <row r="539" spans="2:4">
      <c r="B539" s="24"/>
      <c r="D539" s="7"/>
    </row>
    <row r="540" spans="2:4">
      <c r="B540" s="24"/>
      <c r="D540" s="7"/>
    </row>
    <row r="541" spans="2:4">
      <c r="B541" s="24"/>
      <c r="D541" s="7"/>
    </row>
    <row r="542" spans="2:4">
      <c r="B542" s="24"/>
      <c r="D542" s="7"/>
    </row>
    <row r="543" spans="2:4">
      <c r="B543" s="24"/>
      <c r="D543" s="7"/>
    </row>
    <row r="544" spans="2:4">
      <c r="B544" s="24"/>
      <c r="D544" s="7"/>
    </row>
    <row r="545" spans="2:4">
      <c r="B545" s="24"/>
      <c r="D545" s="7"/>
    </row>
    <row r="546" spans="2:4">
      <c r="B546" s="24"/>
      <c r="D546" s="7"/>
    </row>
    <row r="547" spans="2:4">
      <c r="B547" s="24"/>
      <c r="D547" s="7"/>
    </row>
    <row r="548" spans="2:4">
      <c r="B548" s="24"/>
      <c r="D548" s="7"/>
    </row>
    <row r="549" spans="2:4">
      <c r="B549" s="24"/>
      <c r="D549" s="7"/>
    </row>
    <row r="550" spans="2:4">
      <c r="B550" s="24"/>
      <c r="D550" s="7"/>
    </row>
    <row r="551" spans="2:4">
      <c r="B551" s="24"/>
      <c r="D551" s="7"/>
    </row>
    <row r="552" spans="2:4">
      <c r="B552" s="24"/>
      <c r="D552" s="7"/>
    </row>
    <row r="553" spans="2:4">
      <c r="B553" s="24"/>
      <c r="D553" s="7"/>
    </row>
    <row r="554" spans="2:4">
      <c r="B554" s="24"/>
      <c r="D554" s="7"/>
    </row>
    <row r="555" spans="2:4">
      <c r="B555" s="24"/>
      <c r="D555" s="7"/>
    </row>
    <row r="556" spans="2:4">
      <c r="B556" s="24"/>
      <c r="D556" s="7"/>
    </row>
    <row r="557" spans="2:4">
      <c r="B557" s="24"/>
      <c r="D557" s="7"/>
    </row>
    <row r="558" spans="2:4">
      <c r="B558" s="24"/>
      <c r="D558" s="7"/>
    </row>
    <row r="559" spans="2:4">
      <c r="B559" s="24"/>
      <c r="D559" s="7"/>
    </row>
    <row r="560" spans="2:4">
      <c r="B560" s="24"/>
      <c r="D560" s="7"/>
    </row>
    <row r="561" spans="2:4">
      <c r="B561" s="24"/>
      <c r="D561" s="7"/>
    </row>
    <row r="562" spans="2:4">
      <c r="B562" s="24"/>
      <c r="D562" s="7"/>
    </row>
    <row r="563" spans="2:4">
      <c r="B563" s="24"/>
      <c r="D563" s="7"/>
    </row>
    <row r="564" spans="2:4">
      <c r="B564" s="24"/>
      <c r="D564" s="7"/>
    </row>
    <row r="565" spans="2:4">
      <c r="B565" s="24"/>
      <c r="D565" s="7"/>
    </row>
    <row r="566" spans="2:4">
      <c r="B566" s="24"/>
      <c r="D566" s="7"/>
    </row>
    <row r="567" spans="2:4">
      <c r="B567" s="24"/>
      <c r="D567" s="7"/>
    </row>
    <row r="568" spans="2:4">
      <c r="B568" s="24"/>
      <c r="D568" s="7"/>
    </row>
    <row r="569" spans="2:4">
      <c r="B569" s="24"/>
      <c r="D569" s="7"/>
    </row>
    <row r="570" spans="2:4">
      <c r="B570" s="24"/>
      <c r="D570" s="7"/>
    </row>
    <row r="571" spans="2:4">
      <c r="B571" s="24"/>
      <c r="D571" s="7"/>
    </row>
    <row r="572" spans="2:4">
      <c r="B572" s="24"/>
      <c r="D572" s="7"/>
    </row>
    <row r="573" spans="2:4">
      <c r="B573" s="24"/>
      <c r="D573" s="7"/>
    </row>
    <row r="574" spans="2:4">
      <c r="B574" s="24"/>
      <c r="D574" s="7"/>
    </row>
    <row r="575" spans="2:4">
      <c r="B575" s="24"/>
      <c r="D575" s="7"/>
    </row>
    <row r="576" spans="2:4">
      <c r="B576" s="24"/>
      <c r="D576" s="7"/>
    </row>
    <row r="577" spans="2:4">
      <c r="B577" s="24"/>
      <c r="D577" s="7"/>
    </row>
    <row r="578" spans="2:4">
      <c r="B578" s="24"/>
      <c r="D578" s="7"/>
    </row>
    <row r="579" spans="2:4">
      <c r="B579" s="24"/>
      <c r="D579" s="7"/>
    </row>
    <row r="580" spans="2:4">
      <c r="B580" s="24"/>
      <c r="D580" s="7"/>
    </row>
    <row r="581" spans="2:4">
      <c r="B581" s="24"/>
      <c r="D581" s="7"/>
    </row>
    <row r="582" spans="2:4">
      <c r="B582" s="24"/>
      <c r="D582" s="7"/>
    </row>
    <row r="583" spans="2:4">
      <c r="B583" s="24"/>
      <c r="D583" s="7"/>
    </row>
    <row r="584" spans="2:4">
      <c r="B584" s="24"/>
      <c r="D584" s="7"/>
    </row>
    <row r="585" spans="2:4">
      <c r="B585" s="24"/>
      <c r="D585" s="7"/>
    </row>
    <row r="586" spans="2:4">
      <c r="B586" s="24"/>
      <c r="D586" s="7"/>
    </row>
    <row r="587" spans="2:4">
      <c r="B587" s="24"/>
      <c r="D587" s="7"/>
    </row>
    <row r="588" spans="2:4">
      <c r="B588" s="24"/>
      <c r="D588" s="7"/>
    </row>
    <row r="589" spans="2:4">
      <c r="B589" s="24"/>
      <c r="D589" s="7"/>
    </row>
    <row r="590" spans="2:4">
      <c r="B590" s="24"/>
      <c r="D590" s="7"/>
    </row>
    <row r="591" spans="2:4">
      <c r="B591" s="24"/>
      <c r="D591" s="7"/>
    </row>
    <row r="592" spans="2:4">
      <c r="B592" s="24"/>
      <c r="D592" s="7"/>
    </row>
    <row r="593" spans="2:4">
      <c r="B593" s="24"/>
      <c r="D593" s="7"/>
    </row>
    <row r="594" spans="2:4">
      <c r="B594" s="24"/>
      <c r="D594" s="7"/>
    </row>
    <row r="595" spans="2:4">
      <c r="B595" s="24"/>
      <c r="D595" s="7"/>
    </row>
    <row r="596" spans="2:4">
      <c r="B596" s="24"/>
      <c r="D596" s="7"/>
    </row>
    <row r="597" spans="2:4">
      <c r="B597" s="24"/>
      <c r="D597" s="7"/>
    </row>
    <row r="598" spans="2:4">
      <c r="B598" s="24"/>
      <c r="D598" s="7"/>
    </row>
    <row r="599" spans="2:4">
      <c r="B599" s="24"/>
      <c r="D599" s="7"/>
    </row>
    <row r="600" spans="2:4">
      <c r="B600" s="24"/>
      <c r="D600" s="7"/>
    </row>
    <row r="601" spans="2:4">
      <c r="B601" s="24"/>
      <c r="D601" s="7"/>
    </row>
    <row r="602" spans="2:4">
      <c r="B602" s="24"/>
      <c r="D602" s="7"/>
    </row>
    <row r="603" spans="2:4">
      <c r="B603" s="24"/>
      <c r="D603" s="7"/>
    </row>
    <row r="604" spans="2:4">
      <c r="B604" s="24"/>
      <c r="D604" s="7"/>
    </row>
    <row r="605" spans="2:4">
      <c r="B605" s="24"/>
      <c r="D605" s="7"/>
    </row>
    <row r="606" spans="2:4">
      <c r="B606" s="24"/>
      <c r="D606" s="7"/>
    </row>
    <row r="607" spans="2:4">
      <c r="B607" s="24"/>
      <c r="D607" s="7"/>
    </row>
    <row r="608" spans="2:4">
      <c r="B608" s="24"/>
      <c r="D608" s="7"/>
    </row>
    <row r="609" spans="2:4">
      <c r="B609" s="24"/>
      <c r="D609" s="7"/>
    </row>
    <row r="610" spans="2:4">
      <c r="B610" s="24"/>
      <c r="D610" s="7"/>
    </row>
    <row r="611" spans="2:4">
      <c r="B611" s="24"/>
      <c r="D611" s="7"/>
    </row>
    <row r="612" spans="2:4">
      <c r="B612" s="24"/>
      <c r="D612" s="7"/>
    </row>
    <row r="613" spans="2:4">
      <c r="B613" s="24"/>
      <c r="D613" s="7"/>
    </row>
    <row r="614" spans="2:4">
      <c r="B614" s="24"/>
      <c r="D614" s="7"/>
    </row>
    <row r="615" spans="2:4">
      <c r="B615" s="24"/>
      <c r="D615" s="7"/>
    </row>
    <row r="616" spans="2:4">
      <c r="B616" s="24"/>
      <c r="D616" s="7"/>
    </row>
    <row r="617" spans="2:4">
      <c r="B617" s="24"/>
      <c r="D617" s="7"/>
    </row>
    <row r="618" spans="2:4">
      <c r="B618" s="24"/>
      <c r="D618" s="7"/>
    </row>
    <row r="619" spans="2:4">
      <c r="B619" s="24"/>
      <c r="D619" s="7"/>
    </row>
    <row r="620" spans="2:4">
      <c r="B620" s="24"/>
      <c r="D620" s="7"/>
    </row>
    <row r="621" spans="2:4">
      <c r="B621" s="24"/>
      <c r="D621" s="7"/>
    </row>
    <row r="622" spans="2:4">
      <c r="B622" s="24"/>
      <c r="D622" s="7"/>
    </row>
    <row r="623" spans="2:4">
      <c r="B623" s="24"/>
      <c r="D623" s="7"/>
    </row>
    <row r="624" spans="2:4">
      <c r="B624" s="24"/>
      <c r="D624" s="7"/>
    </row>
    <row r="625" spans="2:4">
      <c r="B625" s="24"/>
      <c r="D625" s="7"/>
    </row>
    <row r="626" spans="2:4">
      <c r="B626" s="24"/>
      <c r="D626" s="7"/>
    </row>
    <row r="627" spans="2:4">
      <c r="B627" s="24"/>
      <c r="D627" s="7"/>
    </row>
    <row r="628" spans="2:4">
      <c r="B628" s="24"/>
      <c r="D628" s="7"/>
    </row>
    <row r="629" spans="2:4">
      <c r="B629" s="24"/>
      <c r="D629" s="7"/>
    </row>
    <row r="630" spans="2:4">
      <c r="B630" s="24"/>
      <c r="D630" s="7"/>
    </row>
    <row r="631" spans="2:4">
      <c r="B631" s="24"/>
      <c r="D631" s="7"/>
    </row>
    <row r="632" spans="2:4">
      <c r="B632" s="24"/>
      <c r="D632" s="7"/>
    </row>
    <row r="633" spans="2:4">
      <c r="B633" s="24"/>
      <c r="D633" s="7"/>
    </row>
    <row r="634" spans="2:4">
      <c r="B634" s="24"/>
      <c r="D634" s="7"/>
    </row>
    <row r="635" spans="2:4">
      <c r="B635" s="24"/>
      <c r="D635" s="7"/>
    </row>
    <row r="636" spans="2:4">
      <c r="B636" s="24"/>
      <c r="D636" s="7"/>
    </row>
    <row r="637" spans="2:4">
      <c r="B637" s="24"/>
      <c r="D637" s="7"/>
    </row>
    <row r="638" spans="2:4">
      <c r="B638" s="24"/>
      <c r="D638" s="7"/>
    </row>
    <row r="639" spans="2:4">
      <c r="B639" s="24"/>
      <c r="D639" s="7"/>
    </row>
    <row r="640" spans="2:4">
      <c r="B640" s="24"/>
      <c r="D640" s="7"/>
    </row>
    <row r="641" spans="2:4">
      <c r="B641" s="24"/>
      <c r="D641" s="7"/>
    </row>
    <row r="642" spans="2:4">
      <c r="B642" s="24"/>
      <c r="D642" s="7"/>
    </row>
    <row r="643" spans="2:4">
      <c r="B643" s="24"/>
      <c r="D643" s="7"/>
    </row>
    <row r="644" spans="2:4">
      <c r="B644" s="24"/>
      <c r="D644" s="7"/>
    </row>
    <row r="645" spans="2:4">
      <c r="B645" s="24"/>
      <c r="D645" s="7"/>
    </row>
    <row r="646" spans="2:4">
      <c r="B646" s="24"/>
      <c r="D646" s="7"/>
    </row>
    <row r="647" spans="2:4">
      <c r="B647" s="24"/>
      <c r="D647" s="7"/>
    </row>
    <row r="648" spans="2:4">
      <c r="B648" s="24"/>
      <c r="D648" s="7"/>
    </row>
    <row r="649" spans="2:4">
      <c r="B649" s="24"/>
      <c r="D649" s="7"/>
    </row>
    <row r="650" spans="2:4">
      <c r="B650" s="24"/>
      <c r="D650" s="7"/>
    </row>
    <row r="651" spans="2:4">
      <c r="B651" s="24"/>
      <c r="D651" s="7"/>
    </row>
    <row r="652" spans="2:4">
      <c r="B652" s="24"/>
      <c r="D652" s="7"/>
    </row>
    <row r="653" spans="2:4">
      <c r="B653" s="24"/>
      <c r="D653" s="7"/>
    </row>
    <row r="654" spans="2:4">
      <c r="B654" s="24"/>
      <c r="D654" s="7"/>
    </row>
    <row r="655" spans="2:4">
      <c r="B655" s="24"/>
      <c r="D655" s="7"/>
    </row>
    <row r="656" spans="2:4">
      <c r="B656" s="24"/>
      <c r="D656" s="7"/>
    </row>
    <row r="657" spans="2:4">
      <c r="B657" s="24"/>
      <c r="D657" s="7"/>
    </row>
    <row r="658" spans="2:4">
      <c r="B658" s="24"/>
      <c r="D658" s="7"/>
    </row>
    <row r="659" spans="2:4">
      <c r="B659" s="24"/>
      <c r="D659" s="7"/>
    </row>
    <row r="660" spans="2:4">
      <c r="B660" s="24"/>
      <c r="D660" s="7"/>
    </row>
    <row r="661" spans="2:4">
      <c r="B661" s="24"/>
      <c r="D661" s="7"/>
    </row>
    <row r="662" spans="2:4">
      <c r="B662" s="24"/>
      <c r="D662" s="7"/>
    </row>
    <row r="663" spans="2:4">
      <c r="B663" s="24"/>
      <c r="D663" s="7"/>
    </row>
    <row r="664" spans="2:4">
      <c r="B664" s="24"/>
      <c r="D664" s="7"/>
    </row>
    <row r="665" spans="2:4">
      <c r="B665" s="24"/>
      <c r="D665" s="7"/>
    </row>
    <row r="666" spans="2:4">
      <c r="B666" s="24"/>
      <c r="D666" s="7"/>
    </row>
    <row r="667" spans="2:4">
      <c r="B667" s="24"/>
      <c r="D667" s="7"/>
    </row>
    <row r="668" spans="2:4">
      <c r="B668" s="24"/>
      <c r="D668" s="7"/>
    </row>
    <row r="669" spans="2:4">
      <c r="B669" s="24"/>
      <c r="D669" s="7"/>
    </row>
    <row r="670" spans="2:4">
      <c r="B670" s="24"/>
      <c r="D670" s="7"/>
    </row>
    <row r="671" spans="2:4">
      <c r="B671" s="24"/>
      <c r="D671" s="7"/>
    </row>
    <row r="672" spans="2:4">
      <c r="B672" s="24"/>
      <c r="D672" s="7"/>
    </row>
    <row r="673" spans="2:4">
      <c r="B673" s="24"/>
      <c r="D673" s="7"/>
    </row>
    <row r="674" spans="2:4">
      <c r="B674" s="24"/>
      <c r="D674" s="7"/>
    </row>
    <row r="675" spans="2:4">
      <c r="B675" s="24"/>
      <c r="D675" s="7"/>
    </row>
    <row r="676" spans="2:4">
      <c r="B676" s="24"/>
      <c r="D676" s="7"/>
    </row>
    <row r="677" spans="2:4">
      <c r="B677" s="24"/>
      <c r="D677" s="7"/>
    </row>
    <row r="678" spans="2:4">
      <c r="B678" s="24"/>
      <c r="D678" s="7"/>
    </row>
    <row r="679" spans="2:4">
      <c r="B679" s="24"/>
      <c r="D679" s="7"/>
    </row>
    <row r="680" spans="2:4">
      <c r="B680" s="24"/>
      <c r="D680" s="7"/>
    </row>
    <row r="681" spans="2:4">
      <c r="B681" s="24"/>
      <c r="D681" s="7"/>
    </row>
    <row r="682" spans="2:4">
      <c r="B682" s="24"/>
      <c r="D682" s="7"/>
    </row>
    <row r="683" spans="2:4">
      <c r="B683" s="24"/>
      <c r="D683" s="7"/>
    </row>
    <row r="684" spans="2:4">
      <c r="B684" s="24"/>
      <c r="D684" s="7"/>
    </row>
    <row r="685" spans="2:4">
      <c r="B685" s="24"/>
      <c r="D685" s="7"/>
    </row>
    <row r="686" spans="2:4">
      <c r="B686" s="24"/>
      <c r="D686" s="7"/>
    </row>
    <row r="687" spans="2:4">
      <c r="B687" s="24"/>
      <c r="D687" s="7"/>
    </row>
    <row r="688" spans="2:4">
      <c r="B688" s="24"/>
      <c r="D688" s="7"/>
    </row>
    <row r="689" spans="2:4">
      <c r="B689" s="24"/>
      <c r="D689" s="7"/>
    </row>
    <row r="690" spans="2:4">
      <c r="B690" s="24"/>
      <c r="D690" s="7"/>
    </row>
    <row r="691" spans="2:4">
      <c r="B691" s="24"/>
      <c r="D691" s="7"/>
    </row>
    <row r="692" spans="2:4">
      <c r="B692" s="24"/>
      <c r="D692" s="7"/>
    </row>
    <row r="693" spans="2:4">
      <c r="B693" s="24"/>
      <c r="D693" s="7"/>
    </row>
    <row r="694" spans="2:4">
      <c r="B694" s="24"/>
      <c r="D694" s="7"/>
    </row>
    <row r="695" spans="2:4">
      <c r="B695" s="24"/>
      <c r="D695" s="7"/>
    </row>
    <row r="696" spans="2:4">
      <c r="B696" s="24"/>
      <c r="D696" s="7"/>
    </row>
    <row r="697" spans="2:4">
      <c r="B697" s="24"/>
      <c r="D697" s="7"/>
    </row>
    <row r="698" spans="2:4">
      <c r="B698" s="24"/>
      <c r="D698" s="7"/>
    </row>
    <row r="699" spans="2:4">
      <c r="B699" s="24"/>
      <c r="D699" s="7"/>
    </row>
    <row r="700" spans="2:4">
      <c r="B700" s="24"/>
      <c r="D700" s="7"/>
    </row>
    <row r="701" spans="2:4">
      <c r="B701" s="24"/>
      <c r="D701" s="7"/>
    </row>
    <row r="702" spans="2:4">
      <c r="B702" s="24"/>
      <c r="D702" s="7"/>
    </row>
    <row r="703" spans="2:4">
      <c r="B703" s="24"/>
      <c r="D703" s="7"/>
    </row>
    <row r="704" spans="2:4">
      <c r="B704" s="24"/>
      <c r="D704" s="7"/>
    </row>
    <row r="705" spans="2:4">
      <c r="B705" s="24"/>
      <c r="D705" s="7"/>
    </row>
    <row r="706" spans="2:4">
      <c r="B706" s="24"/>
      <c r="D706" s="7"/>
    </row>
    <row r="707" spans="2:4">
      <c r="B707" s="24"/>
      <c r="D707" s="7"/>
    </row>
    <row r="708" spans="2:4">
      <c r="B708" s="24"/>
      <c r="D708" s="7"/>
    </row>
    <row r="709" spans="2:4">
      <c r="B709" s="24"/>
      <c r="D709" s="7"/>
    </row>
    <row r="710" spans="2:4">
      <c r="B710" s="24"/>
      <c r="D710" s="7"/>
    </row>
    <row r="711" spans="2:4">
      <c r="B711" s="24"/>
      <c r="D711" s="7"/>
    </row>
    <row r="712" spans="2:4">
      <c r="B712" s="24"/>
      <c r="D712" s="7"/>
    </row>
    <row r="713" spans="2:4">
      <c r="B713" s="24"/>
      <c r="D713" s="7"/>
    </row>
    <row r="714" spans="2:4">
      <c r="B714" s="24"/>
      <c r="D714" s="7"/>
    </row>
    <row r="715" spans="2:4">
      <c r="B715" s="24"/>
      <c r="D715" s="7"/>
    </row>
    <row r="716" spans="2:4">
      <c r="B716" s="24"/>
      <c r="D716" s="7"/>
    </row>
    <row r="717" spans="2:4">
      <c r="B717" s="24"/>
      <c r="D717" s="7"/>
    </row>
    <row r="718" spans="2:4">
      <c r="B718" s="24"/>
      <c r="D718" s="7"/>
    </row>
    <row r="719" spans="2:4">
      <c r="B719" s="24"/>
      <c r="D719" s="7"/>
    </row>
    <row r="720" spans="2:4">
      <c r="B720" s="24"/>
      <c r="D720" s="7"/>
    </row>
    <row r="721" spans="2:4">
      <c r="B721" s="24"/>
      <c r="D721" s="7"/>
    </row>
    <row r="722" spans="2:4">
      <c r="B722" s="24"/>
      <c r="D722" s="7"/>
    </row>
    <row r="723" spans="2:4">
      <c r="B723" s="24"/>
      <c r="D723" s="7"/>
    </row>
    <row r="724" spans="2:4">
      <c r="B724" s="24"/>
      <c r="D724" s="7"/>
    </row>
    <row r="725" spans="2:4">
      <c r="B725" s="24"/>
      <c r="D725" s="7"/>
    </row>
    <row r="726" spans="2:4">
      <c r="B726" s="24"/>
      <c r="D726" s="7"/>
    </row>
    <row r="727" spans="2:4">
      <c r="B727" s="24"/>
      <c r="D727" s="7"/>
    </row>
    <row r="728" spans="2:4">
      <c r="B728" s="24"/>
      <c r="D728" s="7"/>
    </row>
    <row r="729" spans="2:4">
      <c r="B729" s="24"/>
      <c r="D729" s="7"/>
    </row>
    <row r="730" spans="2:4">
      <c r="B730" s="24"/>
      <c r="D730" s="7"/>
    </row>
    <row r="731" spans="2:4">
      <c r="B731" s="24"/>
      <c r="D731" s="7"/>
    </row>
    <row r="732" spans="2:4">
      <c r="B732" s="24"/>
      <c r="D732" s="7"/>
    </row>
    <row r="733" spans="2:4">
      <c r="B733" s="24"/>
      <c r="D733" s="7"/>
    </row>
    <row r="734" spans="2:4">
      <c r="B734" s="24"/>
      <c r="D734" s="7"/>
    </row>
    <row r="735" spans="2:4">
      <c r="B735" s="24"/>
      <c r="D735" s="7"/>
    </row>
    <row r="736" spans="2:4">
      <c r="B736" s="24"/>
      <c r="D736" s="7"/>
    </row>
    <row r="737" spans="2:4">
      <c r="B737" s="24"/>
      <c r="D737" s="7"/>
    </row>
    <row r="738" spans="2:4">
      <c r="B738" s="24"/>
      <c r="D738" s="7"/>
    </row>
    <row r="739" spans="2:4">
      <c r="B739" s="24"/>
      <c r="D739" s="7"/>
    </row>
    <row r="740" spans="2:4">
      <c r="B740" s="24"/>
      <c r="D740" s="7"/>
    </row>
    <row r="741" spans="2:4">
      <c r="B741" s="24"/>
      <c r="D741" s="7"/>
    </row>
    <row r="742" spans="2:4">
      <c r="B742" s="24"/>
      <c r="D742" s="7"/>
    </row>
    <row r="743" spans="2:4">
      <c r="B743" s="24"/>
      <c r="D743" s="7"/>
    </row>
    <row r="744" spans="2:4">
      <c r="B744" s="24"/>
      <c r="D744" s="7"/>
    </row>
    <row r="745" spans="2:4">
      <c r="B745" s="24"/>
      <c r="D745" s="7"/>
    </row>
    <row r="746" spans="2:4">
      <c r="B746" s="24"/>
      <c r="D746" s="7"/>
    </row>
    <row r="747" spans="2:4">
      <c r="B747" s="24"/>
      <c r="D747" s="7"/>
    </row>
    <row r="748" spans="2:4">
      <c r="B748" s="24"/>
      <c r="D748" s="7"/>
    </row>
    <row r="749" spans="2:4">
      <c r="B749" s="24"/>
      <c r="D749" s="7"/>
    </row>
    <row r="750" spans="2:4">
      <c r="B750" s="24"/>
      <c r="D750" s="7"/>
    </row>
    <row r="751" spans="2:4">
      <c r="B751" s="24"/>
      <c r="D751" s="7"/>
    </row>
    <row r="752" spans="2:4">
      <c r="B752" s="24"/>
      <c r="D752" s="7"/>
    </row>
    <row r="753" spans="2:4">
      <c r="B753" s="24"/>
      <c r="D753" s="7"/>
    </row>
    <row r="754" spans="2:4">
      <c r="B754" s="24"/>
      <c r="D754" s="7"/>
    </row>
    <row r="755" spans="2:4">
      <c r="B755" s="24"/>
      <c r="D755" s="7"/>
    </row>
    <row r="756" spans="2:4">
      <c r="B756" s="24"/>
      <c r="D756" s="7"/>
    </row>
    <row r="757" spans="2:4">
      <c r="B757" s="24"/>
      <c r="D757" s="7"/>
    </row>
    <row r="758" spans="2:4">
      <c r="B758" s="24"/>
      <c r="D758" s="7"/>
    </row>
    <row r="759" spans="2:4">
      <c r="B759" s="24"/>
      <c r="D759" s="7"/>
    </row>
    <row r="760" spans="2:4">
      <c r="B760" s="24"/>
      <c r="D760" s="7"/>
    </row>
    <row r="761" spans="2:4">
      <c r="B761" s="24"/>
      <c r="D761" s="7"/>
    </row>
    <row r="762" spans="2:4">
      <c r="B762" s="24"/>
      <c r="D762" s="7"/>
    </row>
    <row r="763" spans="2:4">
      <c r="B763" s="24"/>
      <c r="D763" s="7"/>
    </row>
    <row r="764" spans="2:4">
      <c r="B764" s="24"/>
      <c r="D764" s="7"/>
    </row>
    <row r="765" spans="2:4">
      <c r="B765" s="24"/>
      <c r="D765" s="7"/>
    </row>
    <row r="766" spans="2:4">
      <c r="B766" s="24"/>
      <c r="D766" s="7"/>
    </row>
    <row r="767" spans="2:4">
      <c r="B767" s="24"/>
      <c r="D767" s="7"/>
    </row>
    <row r="768" spans="2:4">
      <c r="B768" s="24"/>
      <c r="D768" s="7"/>
    </row>
    <row r="769" spans="2:4">
      <c r="B769" s="24"/>
      <c r="D769" s="7"/>
    </row>
    <row r="770" spans="2:4">
      <c r="B770" s="24"/>
      <c r="D770" s="7"/>
    </row>
    <row r="771" spans="2:4">
      <c r="B771" s="24"/>
      <c r="D771" s="7"/>
    </row>
    <row r="772" spans="2:4">
      <c r="B772" s="24"/>
      <c r="D772" s="7"/>
    </row>
    <row r="773" spans="2:4">
      <c r="B773" s="24"/>
      <c r="D773" s="7"/>
    </row>
    <row r="774" spans="2:4">
      <c r="B774" s="24"/>
      <c r="D774" s="7"/>
    </row>
    <row r="775" spans="2:4">
      <c r="B775" s="24"/>
      <c r="D775" s="7"/>
    </row>
    <row r="776" spans="2:4">
      <c r="B776" s="24"/>
      <c r="D776" s="7"/>
    </row>
    <row r="777" spans="2:4">
      <c r="B777" s="24"/>
      <c r="D777" s="7"/>
    </row>
    <row r="778" spans="2:4">
      <c r="B778" s="24"/>
      <c r="D778" s="7"/>
    </row>
    <row r="779" spans="2:4">
      <c r="B779" s="24"/>
      <c r="D779" s="7"/>
    </row>
    <row r="780" spans="2:4">
      <c r="B780" s="24"/>
      <c r="D780" s="7"/>
    </row>
    <row r="781" spans="2:4">
      <c r="B781" s="24"/>
      <c r="D781" s="7"/>
    </row>
    <row r="782" spans="2:4">
      <c r="B782" s="24"/>
      <c r="D782" s="7"/>
    </row>
    <row r="783" spans="2:4">
      <c r="B783" s="24"/>
      <c r="D783" s="7"/>
    </row>
    <row r="784" spans="2:4">
      <c r="B784" s="24"/>
      <c r="D784" s="7"/>
    </row>
    <row r="785" spans="2:4">
      <c r="B785" s="24"/>
      <c r="D785" s="7"/>
    </row>
    <row r="786" spans="2:4">
      <c r="B786" s="24"/>
      <c r="D786" s="7"/>
    </row>
    <row r="787" spans="2:4">
      <c r="B787" s="24"/>
      <c r="D787" s="7"/>
    </row>
    <row r="788" spans="2:4">
      <c r="B788" s="24"/>
      <c r="D788" s="7"/>
    </row>
    <row r="789" spans="2:4">
      <c r="B789" s="24"/>
      <c r="D789" s="7"/>
    </row>
    <row r="790" spans="2:4">
      <c r="B790" s="24"/>
      <c r="D790" s="7"/>
    </row>
    <row r="791" spans="2:4">
      <c r="B791" s="24"/>
      <c r="D791" s="7"/>
    </row>
    <row r="792" spans="2:4">
      <c r="B792" s="24"/>
      <c r="D792" s="7"/>
    </row>
    <row r="793" spans="2:4">
      <c r="B793" s="24"/>
      <c r="D793" s="7"/>
    </row>
    <row r="794" spans="2:4">
      <c r="B794" s="24"/>
      <c r="D794" s="7"/>
    </row>
    <row r="795" spans="2:4">
      <c r="B795" s="24"/>
      <c r="D795" s="7"/>
    </row>
    <row r="796" spans="2:4">
      <c r="B796" s="24"/>
      <c r="D796" s="7"/>
    </row>
    <row r="797" spans="2:4">
      <c r="B797" s="24"/>
      <c r="D797" s="7"/>
    </row>
    <row r="798" spans="2:4">
      <c r="B798" s="24"/>
      <c r="D798" s="7"/>
    </row>
    <row r="799" spans="2:4">
      <c r="B799" s="24"/>
      <c r="D799" s="7"/>
    </row>
    <row r="800" spans="2:4">
      <c r="B800" s="24"/>
      <c r="D800" s="7"/>
    </row>
    <row r="801" spans="2:4">
      <c r="B801" s="24"/>
      <c r="D801" s="7"/>
    </row>
    <row r="802" spans="2:4">
      <c r="B802" s="24"/>
      <c r="D802" s="7"/>
    </row>
    <row r="803" spans="2:4">
      <c r="B803" s="24"/>
      <c r="D803" s="7"/>
    </row>
    <row r="804" spans="2:4">
      <c r="B804" s="24"/>
      <c r="D804" s="7"/>
    </row>
    <row r="805" spans="2:4">
      <c r="B805" s="24"/>
      <c r="D805" s="7"/>
    </row>
    <row r="806" spans="2:4">
      <c r="B806" s="24"/>
      <c r="D806" s="7"/>
    </row>
    <row r="807" spans="2:4">
      <c r="B807" s="24"/>
      <c r="D807" s="7"/>
    </row>
    <row r="808" spans="2:4">
      <c r="B808" s="24"/>
      <c r="D808" s="7"/>
    </row>
    <row r="809" spans="2:4">
      <c r="B809" s="24"/>
      <c r="D809" s="7"/>
    </row>
    <row r="810" spans="2:4">
      <c r="B810" s="24"/>
      <c r="D810" s="7"/>
    </row>
    <row r="811" spans="2:4">
      <c r="B811" s="24"/>
      <c r="D811" s="7"/>
    </row>
    <row r="812" spans="2:4">
      <c r="B812" s="24"/>
      <c r="D812" s="7"/>
    </row>
    <row r="813" spans="2:4">
      <c r="B813" s="24"/>
      <c r="D813" s="7"/>
    </row>
    <row r="814" spans="2:4">
      <c r="B814" s="24"/>
      <c r="D814" s="7"/>
    </row>
    <row r="815" spans="2:4">
      <c r="B815" s="24"/>
      <c r="D815" s="7"/>
    </row>
    <row r="816" spans="2:4">
      <c r="B816" s="24"/>
      <c r="D816" s="7"/>
    </row>
    <row r="817" spans="2:4">
      <c r="B817" s="24"/>
      <c r="D817" s="7"/>
    </row>
    <row r="818" spans="2:4">
      <c r="B818" s="24"/>
      <c r="D818" s="7"/>
    </row>
    <row r="819" spans="2:4">
      <c r="B819" s="24"/>
      <c r="D819" s="7"/>
    </row>
    <row r="820" spans="2:4">
      <c r="B820" s="24"/>
      <c r="D820" s="7"/>
    </row>
    <row r="821" spans="2:4">
      <c r="B821" s="24"/>
      <c r="D821" s="7"/>
    </row>
    <row r="822" spans="2:4">
      <c r="B822" s="24"/>
      <c r="D822" s="7"/>
    </row>
    <row r="823" spans="2:4">
      <c r="B823" s="24"/>
      <c r="D823" s="7"/>
    </row>
    <row r="824" spans="2:4">
      <c r="B824" s="24"/>
      <c r="D824" s="7"/>
    </row>
    <row r="825" spans="2:4">
      <c r="B825" s="24"/>
      <c r="D825" s="7"/>
    </row>
    <row r="826" spans="2:4">
      <c r="B826" s="24"/>
      <c r="D826" s="7"/>
    </row>
    <row r="827" spans="2:4">
      <c r="B827" s="24"/>
      <c r="D827" s="7"/>
    </row>
    <row r="828" spans="2:4">
      <c r="B828" s="24"/>
      <c r="D828" s="7"/>
    </row>
    <row r="829" spans="2:4">
      <c r="B829" s="24"/>
      <c r="D829" s="7"/>
    </row>
    <row r="830" spans="2:4">
      <c r="B830" s="24"/>
      <c r="D830" s="7"/>
    </row>
    <row r="831" spans="2:4">
      <c r="B831" s="24"/>
      <c r="D831" s="7"/>
    </row>
    <row r="832" spans="2:4">
      <c r="B832" s="24"/>
      <c r="D832" s="7"/>
    </row>
    <row r="833" spans="2:4">
      <c r="B833" s="24"/>
      <c r="D833" s="7"/>
    </row>
    <row r="834" spans="2:4">
      <c r="B834" s="24"/>
      <c r="D834" s="7"/>
    </row>
    <row r="835" spans="2:4">
      <c r="B835" s="24"/>
      <c r="D835" s="7"/>
    </row>
    <row r="836" spans="2:4">
      <c r="B836" s="24"/>
      <c r="D836" s="7"/>
    </row>
    <row r="837" spans="2:4">
      <c r="B837" s="24"/>
      <c r="D837" s="7"/>
    </row>
    <row r="838" spans="2:4">
      <c r="B838" s="24"/>
      <c r="D838" s="7"/>
    </row>
    <row r="839" spans="2:4">
      <c r="B839" s="24"/>
      <c r="D839" s="7"/>
    </row>
    <row r="840" spans="2:4">
      <c r="B840" s="24"/>
      <c r="D840" s="7"/>
    </row>
    <row r="841" spans="2:4">
      <c r="B841" s="24"/>
      <c r="D841" s="7"/>
    </row>
    <row r="842" spans="2:4">
      <c r="B842" s="24"/>
      <c r="D842" s="7"/>
    </row>
    <row r="843" spans="2:4">
      <c r="B843" s="24"/>
      <c r="D843" s="7"/>
    </row>
    <row r="844" spans="2:4">
      <c r="B844" s="24"/>
      <c r="D844" s="7"/>
    </row>
    <row r="845" spans="2:4">
      <c r="B845" s="24"/>
      <c r="D845" s="7"/>
    </row>
    <row r="846" spans="2:4">
      <c r="B846" s="24"/>
      <c r="D846" s="7"/>
    </row>
    <row r="847" spans="2:4">
      <c r="B847" s="24"/>
      <c r="D847" s="7"/>
    </row>
    <row r="848" spans="2:4">
      <c r="B848" s="24"/>
      <c r="D848" s="7"/>
    </row>
    <row r="849" spans="2:4">
      <c r="B849" s="24"/>
      <c r="D849" s="7"/>
    </row>
    <row r="850" spans="2:4">
      <c r="B850" s="24"/>
      <c r="D850" s="7"/>
    </row>
    <row r="851" spans="2:4">
      <c r="B851" s="24"/>
      <c r="D851" s="7"/>
    </row>
    <row r="852" spans="2:4">
      <c r="B852" s="24"/>
      <c r="D852" s="7"/>
    </row>
    <row r="853" spans="2:4">
      <c r="B853" s="24"/>
      <c r="D853" s="7"/>
    </row>
    <row r="854" spans="2:4">
      <c r="B854" s="24"/>
      <c r="D854" s="7"/>
    </row>
    <row r="855" spans="2:4">
      <c r="B855" s="24"/>
      <c r="D855" s="7"/>
    </row>
    <row r="856" spans="2:4">
      <c r="B856" s="24"/>
      <c r="D856" s="7"/>
    </row>
    <row r="857" spans="2:4">
      <c r="B857" s="24"/>
      <c r="D857" s="7"/>
    </row>
    <row r="858" spans="2:4">
      <c r="B858" s="24"/>
      <c r="D858" s="7"/>
    </row>
    <row r="859" spans="2:4">
      <c r="B859" s="24"/>
      <c r="D859" s="7"/>
    </row>
    <row r="860" spans="2:4">
      <c r="B860" s="24"/>
      <c r="D860" s="7"/>
    </row>
    <row r="861" spans="2:4">
      <c r="B861" s="24"/>
      <c r="D861" s="7"/>
    </row>
    <row r="862" spans="2:4">
      <c r="B862" s="24"/>
      <c r="D862" s="7"/>
    </row>
    <row r="863" spans="2:4">
      <c r="B863" s="24"/>
      <c r="D863" s="7"/>
    </row>
    <row r="864" spans="2:4">
      <c r="B864" s="24"/>
      <c r="D864" s="7"/>
    </row>
    <row r="865" spans="2:4">
      <c r="B865" s="24"/>
      <c r="D865" s="7"/>
    </row>
    <row r="866" spans="2:4">
      <c r="B866" s="24"/>
      <c r="D866" s="7"/>
    </row>
    <row r="867" spans="2:4">
      <c r="B867" s="24"/>
      <c r="D867" s="7"/>
    </row>
    <row r="868" spans="2:4">
      <c r="B868" s="24"/>
      <c r="D868" s="7"/>
    </row>
    <row r="869" spans="2:4">
      <c r="B869" s="24"/>
      <c r="D869" s="7"/>
    </row>
    <row r="870" spans="2:4">
      <c r="B870" s="24"/>
      <c r="D870" s="7"/>
    </row>
    <row r="871" spans="2:4">
      <c r="B871" s="24"/>
      <c r="D871" s="7"/>
    </row>
    <row r="872" spans="2:4">
      <c r="B872" s="24"/>
      <c r="D872" s="7"/>
    </row>
    <row r="873" spans="2:4">
      <c r="B873" s="24"/>
      <c r="D873" s="7"/>
    </row>
    <row r="874" spans="2:4">
      <c r="B874" s="24"/>
      <c r="D874" s="7"/>
    </row>
    <row r="875" spans="2:4">
      <c r="B875" s="24"/>
      <c r="D875" s="7"/>
    </row>
    <row r="876" spans="2:4">
      <c r="B876" s="24"/>
      <c r="D876" s="7"/>
    </row>
    <row r="877" spans="2:4">
      <c r="B877" s="24"/>
      <c r="D877" s="7"/>
    </row>
    <row r="878" spans="2:4">
      <c r="B878" s="24"/>
      <c r="D878" s="7"/>
    </row>
    <row r="879" spans="2:4">
      <c r="B879" s="24"/>
      <c r="D879" s="7"/>
    </row>
    <row r="880" spans="2:4">
      <c r="B880" s="24"/>
      <c r="D880" s="7"/>
    </row>
    <row r="881" spans="2:4">
      <c r="B881" s="24"/>
      <c r="D881" s="7"/>
    </row>
    <row r="882" spans="2:4">
      <c r="B882" s="24"/>
      <c r="D882" s="7"/>
    </row>
    <row r="883" spans="2:4">
      <c r="B883" s="24"/>
      <c r="D883" s="7"/>
    </row>
    <row r="884" spans="2:4">
      <c r="B884" s="24"/>
      <c r="D884" s="7"/>
    </row>
    <row r="885" spans="2:4">
      <c r="B885" s="24"/>
      <c r="D885" s="7"/>
    </row>
    <row r="886" spans="2:4">
      <c r="B886" s="24"/>
      <c r="D886" s="7"/>
    </row>
    <row r="887" spans="2:4">
      <c r="B887" s="24"/>
      <c r="D887" s="7"/>
    </row>
    <row r="888" spans="2:4">
      <c r="B888" s="24"/>
      <c r="D888" s="7"/>
    </row>
    <row r="889" spans="2:4">
      <c r="B889" s="24"/>
      <c r="D889" s="7"/>
    </row>
    <row r="890" spans="2:4">
      <c r="B890" s="24"/>
      <c r="D890" s="7"/>
    </row>
    <row r="891" spans="2:4">
      <c r="B891" s="24"/>
      <c r="D891" s="7"/>
    </row>
    <row r="892" spans="2:4">
      <c r="B892" s="24"/>
      <c r="D892" s="7"/>
    </row>
    <row r="893" spans="2:4">
      <c r="B893" s="24"/>
      <c r="D893" s="7"/>
    </row>
    <row r="894" spans="2:4">
      <c r="B894" s="24"/>
      <c r="D894" s="7"/>
    </row>
    <row r="895" spans="2:4">
      <c r="B895" s="24"/>
      <c r="D895" s="7"/>
    </row>
    <row r="896" spans="2:4">
      <c r="B896" s="24"/>
      <c r="D896" s="7"/>
    </row>
    <row r="897" spans="2:4">
      <c r="B897" s="24"/>
      <c r="D897" s="7"/>
    </row>
    <row r="898" spans="2:4">
      <c r="B898" s="24"/>
      <c r="D898" s="7"/>
    </row>
    <row r="899" spans="2:4">
      <c r="B899" s="24"/>
      <c r="D899" s="7"/>
    </row>
    <row r="900" spans="2:4">
      <c r="B900" s="24"/>
      <c r="D900" s="7"/>
    </row>
    <row r="901" spans="2:4">
      <c r="B901" s="24"/>
      <c r="D901" s="7"/>
    </row>
    <row r="902" spans="2:4">
      <c r="B902" s="24"/>
      <c r="D902" s="7"/>
    </row>
    <row r="903" spans="2:4">
      <c r="B903" s="24"/>
      <c r="D903" s="7"/>
    </row>
    <row r="904" spans="2:4">
      <c r="B904" s="24"/>
      <c r="D904" s="7"/>
    </row>
    <row r="905" spans="2:4">
      <c r="B905" s="24"/>
      <c r="D905" s="7"/>
    </row>
    <row r="906" spans="2:4">
      <c r="B906" s="24"/>
      <c r="D906" s="7"/>
    </row>
    <row r="907" spans="2:4">
      <c r="B907" s="24"/>
      <c r="D907" s="7"/>
    </row>
    <row r="908" spans="2:4">
      <c r="B908" s="24"/>
      <c r="D908" s="7"/>
    </row>
    <row r="909" spans="2:4">
      <c r="B909" s="24"/>
      <c r="D909" s="7"/>
    </row>
    <row r="910" spans="2:4">
      <c r="B910" s="24"/>
      <c r="D910" s="7"/>
    </row>
    <row r="911" spans="2:4">
      <c r="B911" s="24"/>
      <c r="D911" s="7"/>
    </row>
    <row r="912" spans="2:4">
      <c r="B912" s="24"/>
      <c r="D912" s="7"/>
    </row>
    <row r="913" spans="2:4">
      <c r="B913" s="24"/>
      <c r="D913" s="7"/>
    </row>
    <row r="914" spans="2:4">
      <c r="B914" s="24"/>
      <c r="D914" s="7"/>
    </row>
    <row r="915" spans="2:4">
      <c r="B915" s="24"/>
      <c r="D915" s="7"/>
    </row>
    <row r="916" spans="2:4">
      <c r="B916" s="24"/>
      <c r="D916" s="7"/>
    </row>
    <row r="917" spans="2:4">
      <c r="B917" s="24"/>
      <c r="D917" s="7"/>
    </row>
    <row r="918" spans="2:4">
      <c r="B918" s="24"/>
      <c r="D918" s="7"/>
    </row>
    <row r="919" spans="2:4">
      <c r="B919" s="24"/>
      <c r="D919" s="7"/>
    </row>
    <row r="920" spans="2:4">
      <c r="B920" s="24"/>
      <c r="D920" s="7"/>
    </row>
    <row r="921" spans="2:4">
      <c r="B921" s="24"/>
      <c r="D921" s="7"/>
    </row>
    <row r="922" spans="2:4">
      <c r="B922" s="24"/>
      <c r="D922" s="7"/>
    </row>
    <row r="923" spans="2:4">
      <c r="B923" s="24"/>
      <c r="D923" s="7"/>
    </row>
    <row r="924" spans="2:4">
      <c r="B924" s="24"/>
      <c r="D924" s="7"/>
    </row>
    <row r="925" spans="2:4">
      <c r="B925" s="24"/>
      <c r="D925" s="7"/>
    </row>
    <row r="926" spans="2:4">
      <c r="B926" s="24"/>
      <c r="D926" s="7"/>
    </row>
    <row r="927" spans="2:4">
      <c r="B927" s="24"/>
      <c r="D927" s="7"/>
    </row>
    <row r="928" spans="2:4">
      <c r="B928" s="24"/>
      <c r="D928" s="7"/>
    </row>
    <row r="929" spans="2:4">
      <c r="B929" s="24"/>
      <c r="D929" s="7"/>
    </row>
    <row r="930" spans="2:4">
      <c r="B930" s="24"/>
      <c r="D930" s="7"/>
    </row>
    <row r="931" spans="2:4">
      <c r="B931" s="24"/>
      <c r="D931" s="7"/>
    </row>
    <row r="932" spans="2:4">
      <c r="B932" s="24"/>
      <c r="D932" s="7"/>
    </row>
    <row r="933" spans="2:4">
      <c r="B933" s="24"/>
      <c r="D933" s="7"/>
    </row>
    <row r="934" spans="2:4">
      <c r="B934" s="24"/>
      <c r="D934" s="7"/>
    </row>
    <row r="935" spans="2:4">
      <c r="B935" s="24"/>
      <c r="D935" s="7"/>
    </row>
    <row r="936" spans="2:4">
      <c r="B936" s="24"/>
      <c r="D936" s="7"/>
    </row>
    <row r="937" spans="2:4">
      <c r="B937" s="24"/>
      <c r="D937" s="7"/>
    </row>
    <row r="938" spans="2:4">
      <c r="B938" s="24"/>
      <c r="D938" s="7"/>
    </row>
    <row r="939" spans="2:4">
      <c r="B939" s="24"/>
      <c r="D939" s="7"/>
    </row>
    <row r="940" spans="2:4">
      <c r="B940" s="24"/>
      <c r="D940" s="7"/>
    </row>
    <row r="941" spans="2:4">
      <c r="B941" s="24"/>
      <c r="D941" s="7"/>
    </row>
    <row r="942" spans="2:4">
      <c r="B942" s="24"/>
      <c r="D942" s="7"/>
    </row>
    <row r="943" spans="2:4">
      <c r="B943" s="24"/>
      <c r="D943" s="7"/>
    </row>
    <row r="944" spans="2:4">
      <c r="B944" s="24"/>
      <c r="D944" s="7"/>
    </row>
    <row r="945" spans="2:4">
      <c r="B945" s="24"/>
      <c r="D945" s="7"/>
    </row>
    <row r="946" spans="2:4">
      <c r="B946" s="24"/>
      <c r="D946" s="7"/>
    </row>
    <row r="947" spans="2:4">
      <c r="B947" s="24"/>
      <c r="D947" s="7"/>
    </row>
    <row r="948" spans="2:4">
      <c r="B948" s="24"/>
      <c r="D948" s="7"/>
    </row>
    <row r="949" spans="2:4">
      <c r="B949" s="24"/>
      <c r="D949" s="7"/>
    </row>
    <row r="950" spans="2:4">
      <c r="B950" s="24"/>
      <c r="D950" s="7"/>
    </row>
    <row r="951" spans="2:4">
      <c r="B951" s="24"/>
      <c r="D951" s="7"/>
    </row>
    <row r="952" spans="2:4">
      <c r="B952" s="24"/>
      <c r="D952" s="7"/>
    </row>
    <row r="953" spans="2:4">
      <c r="B953" s="24"/>
      <c r="D953" s="7"/>
    </row>
    <row r="954" spans="2:4">
      <c r="B954" s="24"/>
      <c r="D954" s="7"/>
    </row>
    <row r="955" spans="2:4">
      <c r="B955" s="24"/>
      <c r="D955" s="7"/>
    </row>
    <row r="956" spans="2:4">
      <c r="B956" s="24"/>
      <c r="D956" s="7"/>
    </row>
    <row r="957" spans="2:4">
      <c r="B957" s="24"/>
      <c r="D957" s="7"/>
    </row>
    <row r="958" spans="2:4">
      <c r="B958" s="24"/>
      <c r="D958" s="7"/>
    </row>
    <row r="959" spans="2:4">
      <c r="B959" s="24"/>
      <c r="D959" s="7"/>
    </row>
    <row r="960" spans="2:4">
      <c r="B960" s="24"/>
      <c r="D960" s="7"/>
    </row>
    <row r="961" spans="2:4">
      <c r="B961" s="24"/>
      <c r="D961" s="7"/>
    </row>
    <row r="962" spans="2:4">
      <c r="B962" s="24"/>
      <c r="D962" s="7"/>
    </row>
    <row r="963" spans="2:4">
      <c r="B963" s="24"/>
      <c r="D963" s="7"/>
    </row>
    <row r="964" spans="2:4">
      <c r="B964" s="24"/>
      <c r="D964" s="7"/>
    </row>
    <row r="965" spans="2:4">
      <c r="B965" s="24"/>
      <c r="D965" s="7"/>
    </row>
    <row r="966" spans="2:4">
      <c r="B966" s="24"/>
      <c r="D966" s="7"/>
    </row>
    <row r="967" spans="2:4">
      <c r="B967" s="24"/>
      <c r="D967" s="7"/>
    </row>
    <row r="968" spans="2:4">
      <c r="B968" s="24"/>
      <c r="D968" s="7"/>
    </row>
    <row r="969" spans="2:4">
      <c r="B969" s="24"/>
      <c r="D969" s="7"/>
    </row>
    <row r="970" spans="2:4">
      <c r="B970" s="24"/>
      <c r="D970" s="7"/>
    </row>
    <row r="971" spans="2:4">
      <c r="B971" s="24"/>
      <c r="D971" s="7"/>
    </row>
    <row r="972" spans="2:4">
      <c r="B972" s="24"/>
      <c r="D972" s="7"/>
    </row>
    <row r="973" spans="2:4">
      <c r="B973" s="24"/>
      <c r="D973" s="7"/>
    </row>
    <row r="974" spans="2:4">
      <c r="B974" s="24"/>
      <c r="D974" s="7"/>
    </row>
    <row r="975" spans="2:4">
      <c r="B975" s="24"/>
      <c r="D975" s="7"/>
    </row>
    <row r="976" spans="2:4">
      <c r="B976" s="24"/>
      <c r="D976" s="7"/>
    </row>
    <row r="977" spans="2:4">
      <c r="B977" s="24"/>
      <c r="D977" s="7"/>
    </row>
    <row r="978" spans="2:4">
      <c r="B978" s="24"/>
      <c r="D978" s="7"/>
    </row>
    <row r="979" spans="2:4">
      <c r="B979" s="24"/>
      <c r="D979" s="7"/>
    </row>
    <row r="980" spans="2:4">
      <c r="B980" s="24"/>
      <c r="D980" s="7"/>
    </row>
    <row r="981" spans="2:4">
      <c r="B981" s="24"/>
      <c r="D981" s="7"/>
    </row>
    <row r="982" spans="2:4">
      <c r="B982" s="24"/>
      <c r="D982" s="7"/>
    </row>
    <row r="983" spans="2:4">
      <c r="B983" s="24"/>
      <c r="D983" s="7"/>
    </row>
    <row r="984" spans="2:4">
      <c r="B984" s="24"/>
      <c r="D984" s="7"/>
    </row>
    <row r="985" spans="2:4">
      <c r="B985" s="24"/>
      <c r="D985" s="7"/>
    </row>
    <row r="986" spans="2:4">
      <c r="B986" s="24"/>
      <c r="D986" s="7"/>
    </row>
    <row r="987" spans="2:4">
      <c r="B987" s="24"/>
      <c r="D987" s="7"/>
    </row>
    <row r="988" spans="2:4">
      <c r="B988" s="24"/>
      <c r="D988" s="7"/>
    </row>
    <row r="989" spans="2:4">
      <c r="B989" s="24"/>
      <c r="D989" s="7"/>
    </row>
    <row r="990" spans="2:4">
      <c r="B990" s="24"/>
      <c r="D990" s="7"/>
    </row>
    <row r="991" spans="2:4">
      <c r="B991" s="24"/>
      <c r="D991" s="7"/>
    </row>
    <row r="992" spans="2:4">
      <c r="B992" s="24"/>
      <c r="D992" s="7"/>
    </row>
    <row r="993" spans="2:4">
      <c r="B993" s="24"/>
      <c r="D993" s="7"/>
    </row>
    <row r="994" spans="2:4">
      <c r="B994" s="24"/>
      <c r="D994" s="7"/>
    </row>
    <row r="995" spans="2:4">
      <c r="B995" s="24"/>
      <c r="D995" s="7"/>
    </row>
    <row r="996" spans="2:4">
      <c r="B996" s="24"/>
      <c r="D996" s="7"/>
    </row>
  </sheetData>
  <sheetProtection algorithmName="SHA-512" hashValue="m/sGyh17h9XFDcvvMcZAKJfWwDQRUhf4AjDYGbQogdtrVipx9eF2WJDskbp91s0Gfe7vtIqPAW272Nwrf4fo1g==" saltValue="L6mufUahM4ebm2bFBAbl1Q==" spinCount="100000" sheet="1" objects="1" scenarios="1"/>
  <mergeCells count="5">
    <mergeCell ref="B58:C58"/>
    <mergeCell ref="B57:C57"/>
    <mergeCell ref="B5:C5"/>
    <mergeCell ref="B18:C18"/>
    <mergeCell ref="B13:C13"/>
  </mergeCells>
  <hyperlinks>
    <hyperlink ref="D11" r:id="rId1" xr:uid="{00000000-0004-0000-0000-000000000000}"/>
  </hyperlinks>
  <printOptions horizontalCentered="1"/>
  <pageMargins left="0.45" right="0.45" top="0.5" bottom="0.5" header="0.3" footer="0.3"/>
  <pageSetup scale="63"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E0B3"/>
    <outlinePr summaryBelow="0" summaryRight="0"/>
    <pageSetUpPr fitToPage="1"/>
  </sheetPr>
  <dimension ref="A1:AA998"/>
  <sheetViews>
    <sheetView showGridLines="0" showRowColHeaders="0" zoomScale="103" zoomScaleNormal="130" zoomScalePageLayoutView="130" workbookViewId="0">
      <selection activeCell="B2" sqref="B2:E2"/>
    </sheetView>
  </sheetViews>
  <sheetFormatPr defaultColWidth="14.46484375" defaultRowHeight="14.25"/>
  <cols>
    <col min="1" max="1" width="2.796875" style="151" customWidth="1"/>
    <col min="2" max="2" width="86.6640625" customWidth="1"/>
    <col min="3" max="3" width="22.33203125" customWidth="1"/>
    <col min="4" max="4" width="15.46484375" customWidth="1"/>
    <col min="5" max="5" width="22.796875" customWidth="1"/>
    <col min="6" max="6" width="16.46484375" customWidth="1"/>
    <col min="7" max="27" width="8.796875" customWidth="1"/>
  </cols>
  <sheetData>
    <row r="1" spans="1:27" s="151" customFormat="1"/>
    <row r="2" spans="1:27" ht="24" customHeight="1">
      <c r="B2" s="295" t="s">
        <v>1</v>
      </c>
      <c r="C2" s="280"/>
      <c r="D2" s="280"/>
      <c r="E2" s="280"/>
    </row>
    <row r="3" spans="1:27" ht="31.5">
      <c r="B3" s="6" t="s">
        <v>2</v>
      </c>
      <c r="C3" s="5"/>
      <c r="D3" s="5"/>
      <c r="E3" s="5"/>
    </row>
    <row r="4" spans="1:27" ht="18">
      <c r="B4" s="9" t="s">
        <v>5</v>
      </c>
    </row>
    <row r="5" spans="1:27" ht="156.75">
      <c r="B5" s="10" t="s">
        <v>528</v>
      </c>
      <c r="C5" s="12"/>
      <c r="D5" s="12"/>
      <c r="E5" s="12"/>
      <c r="F5" s="8"/>
      <c r="G5" s="8"/>
      <c r="H5" s="8"/>
      <c r="I5" s="8"/>
      <c r="J5" s="8"/>
      <c r="K5" s="8"/>
      <c r="L5" s="8"/>
      <c r="M5" s="8"/>
      <c r="N5" s="8"/>
      <c r="O5" s="8"/>
      <c r="P5" s="8"/>
      <c r="Q5" s="8"/>
      <c r="R5" s="8"/>
      <c r="S5" s="8"/>
      <c r="T5" s="8"/>
      <c r="U5" s="8"/>
      <c r="V5" s="8"/>
      <c r="W5" s="8"/>
      <c r="X5" s="8"/>
      <c r="Y5" s="8"/>
      <c r="Z5" s="8"/>
      <c r="AA5" s="8"/>
    </row>
    <row r="6" spans="1:27" ht="128.25">
      <c r="B6" s="129" t="s">
        <v>458</v>
      </c>
    </row>
    <row r="7" spans="1:27" ht="61.15">
      <c r="B7" s="294" t="s">
        <v>459</v>
      </c>
      <c r="C7" s="280"/>
      <c r="D7" s="280"/>
      <c r="E7" s="280"/>
      <c r="F7" s="14"/>
      <c r="G7" s="8"/>
      <c r="H7" s="8"/>
      <c r="I7" s="8"/>
      <c r="J7" s="8"/>
      <c r="K7" s="8"/>
      <c r="L7" s="8"/>
      <c r="M7" s="8"/>
      <c r="N7" s="8"/>
      <c r="O7" s="8"/>
      <c r="P7" s="8"/>
      <c r="Q7" s="8"/>
      <c r="R7" s="8"/>
      <c r="S7" s="8"/>
      <c r="T7" s="8"/>
      <c r="U7" s="8"/>
      <c r="V7" s="8"/>
      <c r="W7" s="8"/>
      <c r="X7" s="8"/>
      <c r="Y7" s="8"/>
      <c r="Z7" s="8"/>
      <c r="AA7" s="8"/>
    </row>
    <row r="8" spans="1:27" ht="46.15">
      <c r="B8" s="294" t="s">
        <v>6</v>
      </c>
      <c r="C8" s="280"/>
      <c r="D8" s="280"/>
      <c r="E8" s="280"/>
      <c r="F8" s="17"/>
    </row>
    <row r="9" spans="1:27" ht="24" customHeight="1">
      <c r="B9" s="161" t="s">
        <v>593</v>
      </c>
      <c r="C9" s="8"/>
      <c r="D9" s="8"/>
      <c r="E9" s="8"/>
      <c r="F9" s="8"/>
      <c r="G9" s="8"/>
      <c r="H9" s="8"/>
      <c r="I9" s="8"/>
      <c r="J9" s="8"/>
      <c r="K9" s="8"/>
      <c r="L9" s="8"/>
      <c r="M9" s="8"/>
      <c r="N9" s="8"/>
      <c r="O9" s="8"/>
      <c r="P9" s="8"/>
      <c r="Q9" s="8"/>
      <c r="R9" s="8"/>
      <c r="S9" s="8"/>
      <c r="T9" s="8"/>
      <c r="U9" s="8"/>
      <c r="V9" s="8"/>
      <c r="W9" s="8"/>
      <c r="X9" s="8"/>
      <c r="Y9" s="8"/>
      <c r="Z9" s="8"/>
      <c r="AA9" s="8"/>
    </row>
    <row r="10" spans="1:27" ht="146.65" thickBot="1">
      <c r="B10" s="294" t="s">
        <v>529</v>
      </c>
      <c r="C10" s="280"/>
      <c r="D10" s="280"/>
      <c r="E10" s="280"/>
      <c r="F10" s="113"/>
    </row>
    <row r="11" spans="1:27" ht="127.9" thickBot="1">
      <c r="B11" s="296" t="s">
        <v>594</v>
      </c>
      <c r="C11" s="297"/>
      <c r="D11" s="297"/>
      <c r="E11" s="298"/>
      <c r="F11" s="84"/>
    </row>
    <row r="12" spans="1:27" ht="14.65" thickBot="1">
      <c r="B12" s="20"/>
    </row>
    <row r="13" spans="1:27">
      <c r="B13" s="291" t="s">
        <v>595</v>
      </c>
      <c r="C13" s="292"/>
      <c r="D13" s="292"/>
      <c r="E13" s="293"/>
    </row>
    <row r="14" spans="1:27">
      <c r="A14" s="182"/>
      <c r="B14" s="288" t="s">
        <v>676</v>
      </c>
      <c r="C14" s="289"/>
      <c r="D14" s="289"/>
      <c r="E14" s="290"/>
      <c r="F14" s="182"/>
      <c r="G14" s="182"/>
    </row>
    <row r="15" spans="1:27">
      <c r="A15" s="182"/>
      <c r="B15" s="288" t="s">
        <v>684</v>
      </c>
      <c r="C15" s="289"/>
      <c r="D15" s="289"/>
      <c r="E15" s="290"/>
      <c r="F15" s="182"/>
    </row>
    <row r="16" spans="1:27">
      <c r="B16" s="288" t="s">
        <v>677</v>
      </c>
      <c r="C16" s="289"/>
      <c r="D16" s="289"/>
      <c r="E16" s="290"/>
    </row>
    <row r="17" spans="1:6">
      <c r="A17" s="182"/>
      <c r="B17" s="288" t="s">
        <v>683</v>
      </c>
      <c r="C17" s="289"/>
      <c r="D17" s="289"/>
      <c r="E17" s="290"/>
      <c r="F17" s="182"/>
    </row>
    <row r="18" spans="1:6">
      <c r="B18" s="288" t="s">
        <v>678</v>
      </c>
      <c r="C18" s="289"/>
      <c r="D18" s="289"/>
      <c r="E18" s="290"/>
    </row>
    <row r="19" spans="1:6">
      <c r="B19" s="288" t="s">
        <v>679</v>
      </c>
      <c r="C19" s="289"/>
      <c r="D19" s="289"/>
      <c r="E19" s="290"/>
    </row>
    <row r="20" spans="1:6">
      <c r="B20" s="288" t="s">
        <v>680</v>
      </c>
      <c r="C20" s="289"/>
      <c r="D20" s="289"/>
      <c r="E20" s="290"/>
    </row>
    <row r="21" spans="1:6">
      <c r="B21" s="288" t="s">
        <v>681</v>
      </c>
      <c r="C21" s="289"/>
      <c r="D21" s="289"/>
      <c r="E21" s="290"/>
    </row>
    <row r="22" spans="1:6" ht="14.65" thickBot="1">
      <c r="B22" s="285" t="s">
        <v>682</v>
      </c>
      <c r="C22" s="286"/>
      <c r="D22" s="286"/>
      <c r="E22" s="287"/>
    </row>
    <row r="23" spans="1:6" ht="18">
      <c r="B23" s="22"/>
    </row>
    <row r="24" spans="1:6">
      <c r="B24" s="20"/>
    </row>
    <row r="25" spans="1:6">
      <c r="B25" s="20"/>
    </row>
    <row r="26" spans="1:6">
      <c r="B26" s="20"/>
    </row>
    <row r="27" spans="1:6">
      <c r="B27" s="20"/>
    </row>
    <row r="28" spans="1:6">
      <c r="B28" s="20"/>
    </row>
    <row r="29" spans="1:6">
      <c r="B29" s="20"/>
    </row>
    <row r="30" spans="1:6">
      <c r="B30" s="20"/>
    </row>
    <row r="31" spans="1:6">
      <c r="B31" s="20"/>
    </row>
    <row r="32" spans="1:6">
      <c r="B32" s="20"/>
    </row>
    <row r="33" spans="2:3">
      <c r="B33" s="20"/>
    </row>
    <row r="34" spans="2:3">
      <c r="B34" s="20"/>
    </row>
    <row r="35" spans="2:3">
      <c r="B35" s="20"/>
    </row>
    <row r="36" spans="2:3">
      <c r="B36" s="20"/>
    </row>
    <row r="37" spans="2:3">
      <c r="B37" s="20"/>
    </row>
    <row r="38" spans="2:3">
      <c r="B38" s="20"/>
      <c r="C38" s="109"/>
    </row>
    <row r="39" spans="2:3">
      <c r="B39" s="20"/>
    </row>
    <row r="40" spans="2:3">
      <c r="B40" s="20"/>
    </row>
    <row r="41" spans="2:3">
      <c r="B41" s="20"/>
    </row>
    <row r="42" spans="2:3">
      <c r="B42" s="20"/>
    </row>
    <row r="43" spans="2:3">
      <c r="B43" s="20"/>
    </row>
    <row r="44" spans="2:3">
      <c r="B44" s="20"/>
    </row>
    <row r="45" spans="2:3">
      <c r="B45" s="20"/>
    </row>
    <row r="46" spans="2:3">
      <c r="B46" s="20"/>
    </row>
    <row r="47" spans="2:3">
      <c r="B47" s="20"/>
    </row>
    <row r="48" spans="2:3">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row r="216" spans="2:2">
      <c r="B216" s="20"/>
    </row>
    <row r="217" spans="2:2">
      <c r="B217" s="20"/>
    </row>
    <row r="218" spans="2:2">
      <c r="B218" s="20"/>
    </row>
    <row r="219" spans="2:2">
      <c r="B219" s="20"/>
    </row>
    <row r="220" spans="2:2">
      <c r="B220" s="20"/>
    </row>
    <row r="221" spans="2:2">
      <c r="B221" s="20"/>
    </row>
    <row r="222" spans="2:2">
      <c r="B222" s="20"/>
    </row>
    <row r="223" spans="2:2">
      <c r="B223" s="20"/>
    </row>
    <row r="224" spans="2:2">
      <c r="B224" s="20"/>
    </row>
    <row r="225" spans="2:2">
      <c r="B225" s="20"/>
    </row>
    <row r="226" spans="2:2">
      <c r="B226" s="20"/>
    </row>
    <row r="227" spans="2:2">
      <c r="B227" s="20"/>
    </row>
    <row r="228" spans="2:2">
      <c r="B228" s="20"/>
    </row>
    <row r="229" spans="2:2">
      <c r="B229" s="20"/>
    </row>
    <row r="230" spans="2:2">
      <c r="B230" s="20"/>
    </row>
    <row r="231" spans="2:2">
      <c r="B231" s="20"/>
    </row>
    <row r="232" spans="2:2">
      <c r="B232" s="20"/>
    </row>
    <row r="233" spans="2:2">
      <c r="B233" s="20"/>
    </row>
    <row r="234" spans="2:2">
      <c r="B234" s="20"/>
    </row>
    <row r="235" spans="2:2">
      <c r="B235" s="20"/>
    </row>
    <row r="236" spans="2:2">
      <c r="B236" s="20"/>
    </row>
    <row r="237" spans="2:2">
      <c r="B237" s="20"/>
    </row>
    <row r="238" spans="2:2">
      <c r="B238" s="20"/>
    </row>
    <row r="239" spans="2:2">
      <c r="B239" s="20"/>
    </row>
    <row r="240" spans="2:2">
      <c r="B240" s="20"/>
    </row>
    <row r="241" spans="2:2">
      <c r="B241" s="20"/>
    </row>
    <row r="242" spans="2:2">
      <c r="B242" s="20"/>
    </row>
    <row r="243" spans="2:2">
      <c r="B243" s="20"/>
    </row>
    <row r="244" spans="2:2">
      <c r="B244" s="20"/>
    </row>
    <row r="245" spans="2:2">
      <c r="B245" s="20"/>
    </row>
    <row r="246" spans="2:2">
      <c r="B246" s="20"/>
    </row>
    <row r="247" spans="2:2">
      <c r="B247" s="20"/>
    </row>
    <row r="248" spans="2:2">
      <c r="B248" s="20"/>
    </row>
    <row r="249" spans="2:2">
      <c r="B249" s="20"/>
    </row>
    <row r="250" spans="2:2">
      <c r="B250" s="20"/>
    </row>
    <row r="251" spans="2:2">
      <c r="B251" s="20"/>
    </row>
    <row r="252" spans="2:2">
      <c r="B252" s="20"/>
    </row>
    <row r="253" spans="2:2">
      <c r="B253" s="20"/>
    </row>
    <row r="254" spans="2:2">
      <c r="B254" s="20"/>
    </row>
    <row r="255" spans="2:2">
      <c r="B255" s="20"/>
    </row>
    <row r="256" spans="2:2">
      <c r="B256" s="20"/>
    </row>
    <row r="257" spans="2:2">
      <c r="B257" s="20"/>
    </row>
    <row r="258" spans="2:2">
      <c r="B258" s="20"/>
    </row>
    <row r="259" spans="2:2">
      <c r="B259" s="20"/>
    </row>
    <row r="260" spans="2:2">
      <c r="B260" s="20"/>
    </row>
    <row r="261" spans="2:2">
      <c r="B261" s="20"/>
    </row>
    <row r="262" spans="2:2">
      <c r="B262" s="20"/>
    </row>
    <row r="263" spans="2:2">
      <c r="B263" s="20"/>
    </row>
    <row r="264" spans="2:2">
      <c r="B264" s="20"/>
    </row>
    <row r="265" spans="2:2">
      <c r="B265" s="20"/>
    </row>
    <row r="266" spans="2:2">
      <c r="B266" s="20"/>
    </row>
    <row r="267" spans="2:2">
      <c r="B267" s="20"/>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20"/>
    </row>
    <row r="285" spans="2:2">
      <c r="B285" s="20"/>
    </row>
    <row r="286" spans="2:2">
      <c r="B286" s="20"/>
    </row>
    <row r="287" spans="2:2">
      <c r="B287" s="20"/>
    </row>
    <row r="288" spans="2: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2">
      <c r="B305" s="20"/>
    </row>
    <row r="306" spans="2:2">
      <c r="B306" s="20"/>
    </row>
    <row r="307" spans="2:2">
      <c r="B307" s="20"/>
    </row>
    <row r="308" spans="2:2">
      <c r="B308" s="20"/>
    </row>
    <row r="309" spans="2:2">
      <c r="B309" s="20"/>
    </row>
    <row r="310" spans="2:2">
      <c r="B310" s="20"/>
    </row>
    <row r="311" spans="2:2">
      <c r="B311" s="20"/>
    </row>
    <row r="312" spans="2:2">
      <c r="B312" s="20"/>
    </row>
    <row r="313" spans="2:2">
      <c r="B313" s="20"/>
    </row>
    <row r="314" spans="2:2">
      <c r="B314" s="20"/>
    </row>
    <row r="315" spans="2:2">
      <c r="B315" s="20"/>
    </row>
    <row r="316" spans="2:2">
      <c r="B316" s="20"/>
    </row>
    <row r="317" spans="2:2">
      <c r="B317" s="20"/>
    </row>
    <row r="318" spans="2:2">
      <c r="B318" s="20"/>
    </row>
    <row r="319" spans="2:2">
      <c r="B319" s="20"/>
    </row>
    <row r="320" spans="2:2">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c r="B391" s="20"/>
    </row>
    <row r="392" spans="2:2">
      <c r="B392" s="20"/>
    </row>
    <row r="393" spans="2:2">
      <c r="B393" s="20"/>
    </row>
    <row r="394" spans="2:2">
      <c r="B394" s="20"/>
    </row>
    <row r="395" spans="2:2">
      <c r="B395" s="20"/>
    </row>
    <row r="396" spans="2:2">
      <c r="B396" s="20"/>
    </row>
    <row r="397" spans="2:2">
      <c r="B397" s="20"/>
    </row>
    <row r="398" spans="2:2">
      <c r="B398" s="20"/>
    </row>
    <row r="399" spans="2:2">
      <c r="B399" s="20"/>
    </row>
    <row r="400" spans="2:2">
      <c r="B400" s="20"/>
    </row>
    <row r="401" spans="2:2">
      <c r="B401" s="20"/>
    </row>
    <row r="402" spans="2:2">
      <c r="B402" s="20"/>
    </row>
    <row r="403" spans="2:2">
      <c r="B403" s="20"/>
    </row>
    <row r="404" spans="2:2">
      <c r="B404" s="20"/>
    </row>
    <row r="405" spans="2:2">
      <c r="B405" s="20"/>
    </row>
    <row r="406" spans="2:2">
      <c r="B406" s="20"/>
    </row>
    <row r="407" spans="2:2">
      <c r="B407" s="20"/>
    </row>
    <row r="408" spans="2:2">
      <c r="B408" s="20"/>
    </row>
    <row r="409" spans="2:2">
      <c r="B409" s="20"/>
    </row>
    <row r="410" spans="2:2">
      <c r="B410" s="20"/>
    </row>
    <row r="411" spans="2:2">
      <c r="B411" s="20"/>
    </row>
    <row r="412" spans="2:2">
      <c r="B412" s="20"/>
    </row>
    <row r="413" spans="2:2">
      <c r="B413" s="20"/>
    </row>
    <row r="414" spans="2:2">
      <c r="B414" s="20"/>
    </row>
    <row r="415" spans="2:2">
      <c r="B415" s="20"/>
    </row>
    <row r="416" spans="2:2">
      <c r="B416" s="20"/>
    </row>
    <row r="417" spans="2:2">
      <c r="B417" s="20"/>
    </row>
    <row r="418" spans="2:2">
      <c r="B418" s="20"/>
    </row>
    <row r="419" spans="2:2">
      <c r="B419" s="20"/>
    </row>
    <row r="420" spans="2:2">
      <c r="B420" s="20"/>
    </row>
    <row r="421" spans="2:2">
      <c r="B421" s="20"/>
    </row>
    <row r="422" spans="2:2">
      <c r="B422" s="20"/>
    </row>
    <row r="423" spans="2:2">
      <c r="B423" s="20"/>
    </row>
    <row r="424" spans="2:2">
      <c r="B424" s="20"/>
    </row>
    <row r="425" spans="2:2">
      <c r="B425" s="20"/>
    </row>
    <row r="426" spans="2:2">
      <c r="B426" s="20"/>
    </row>
    <row r="427" spans="2:2">
      <c r="B427" s="20"/>
    </row>
    <row r="428" spans="2:2">
      <c r="B428" s="20"/>
    </row>
    <row r="429" spans="2:2">
      <c r="B429" s="20"/>
    </row>
    <row r="430" spans="2:2">
      <c r="B430" s="20"/>
    </row>
    <row r="431" spans="2:2">
      <c r="B431" s="20"/>
    </row>
    <row r="432" spans="2:2">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row r="488" spans="2:2">
      <c r="B488" s="20"/>
    </row>
    <row r="489" spans="2:2">
      <c r="B489" s="20"/>
    </row>
    <row r="490" spans="2:2">
      <c r="B490" s="20"/>
    </row>
    <row r="491" spans="2:2">
      <c r="B491" s="20"/>
    </row>
    <row r="492" spans="2:2">
      <c r="B492" s="20"/>
    </row>
    <row r="493" spans="2:2">
      <c r="B493" s="20"/>
    </row>
    <row r="494" spans="2:2">
      <c r="B494" s="20"/>
    </row>
    <row r="495" spans="2:2">
      <c r="B495" s="20"/>
    </row>
    <row r="496" spans="2:2">
      <c r="B496" s="20"/>
    </row>
    <row r="497" spans="2:2">
      <c r="B497" s="20"/>
    </row>
    <row r="498" spans="2:2">
      <c r="B498" s="20"/>
    </row>
    <row r="499" spans="2:2">
      <c r="B499" s="20"/>
    </row>
    <row r="500" spans="2:2">
      <c r="B500" s="20"/>
    </row>
    <row r="501" spans="2:2">
      <c r="B501" s="20"/>
    </row>
    <row r="502" spans="2:2">
      <c r="B502" s="20"/>
    </row>
    <row r="503" spans="2:2">
      <c r="B503" s="20"/>
    </row>
    <row r="504" spans="2:2">
      <c r="B504" s="20"/>
    </row>
    <row r="505" spans="2:2">
      <c r="B505" s="20"/>
    </row>
    <row r="506" spans="2:2">
      <c r="B506" s="20"/>
    </row>
    <row r="507" spans="2:2">
      <c r="B507" s="20"/>
    </row>
    <row r="508" spans="2:2">
      <c r="B508" s="20"/>
    </row>
    <row r="509" spans="2:2">
      <c r="B509" s="20"/>
    </row>
    <row r="510" spans="2:2">
      <c r="B510" s="20"/>
    </row>
    <row r="511" spans="2:2">
      <c r="B511" s="20"/>
    </row>
    <row r="512" spans="2:2">
      <c r="B512" s="20"/>
    </row>
    <row r="513" spans="2:2">
      <c r="B513" s="20"/>
    </row>
    <row r="514" spans="2:2">
      <c r="B514" s="20"/>
    </row>
    <row r="515" spans="2:2">
      <c r="B515" s="20"/>
    </row>
    <row r="516" spans="2:2">
      <c r="B516" s="20"/>
    </row>
    <row r="517" spans="2:2">
      <c r="B517" s="20"/>
    </row>
    <row r="518" spans="2:2">
      <c r="B518" s="20"/>
    </row>
    <row r="519" spans="2:2">
      <c r="B519" s="20"/>
    </row>
    <row r="520" spans="2:2">
      <c r="B520" s="20"/>
    </row>
    <row r="521" spans="2:2">
      <c r="B521" s="20"/>
    </row>
    <row r="522" spans="2:2">
      <c r="B522" s="20"/>
    </row>
    <row r="523" spans="2:2">
      <c r="B523" s="20"/>
    </row>
    <row r="524" spans="2:2">
      <c r="B524" s="20"/>
    </row>
    <row r="525" spans="2:2">
      <c r="B525" s="20"/>
    </row>
    <row r="526" spans="2:2">
      <c r="B526" s="20"/>
    </row>
    <row r="527" spans="2:2">
      <c r="B527" s="20"/>
    </row>
    <row r="528" spans="2:2">
      <c r="B528" s="20"/>
    </row>
    <row r="529" spans="2:2">
      <c r="B529" s="20"/>
    </row>
    <row r="530" spans="2:2">
      <c r="B530" s="20"/>
    </row>
    <row r="531" spans="2:2">
      <c r="B531" s="20"/>
    </row>
    <row r="532" spans="2:2">
      <c r="B532" s="20"/>
    </row>
    <row r="533" spans="2:2">
      <c r="B533" s="20"/>
    </row>
    <row r="534" spans="2:2">
      <c r="B534" s="20"/>
    </row>
    <row r="535" spans="2:2">
      <c r="B535" s="20"/>
    </row>
    <row r="536" spans="2:2">
      <c r="B536" s="20"/>
    </row>
    <row r="537" spans="2:2">
      <c r="B537" s="20"/>
    </row>
    <row r="538" spans="2:2">
      <c r="B538" s="20"/>
    </row>
    <row r="539" spans="2:2">
      <c r="B539" s="20"/>
    </row>
    <row r="540" spans="2:2">
      <c r="B540" s="20"/>
    </row>
    <row r="541" spans="2:2">
      <c r="B541" s="20"/>
    </row>
    <row r="542" spans="2:2">
      <c r="B542" s="20"/>
    </row>
    <row r="543" spans="2:2">
      <c r="B543" s="20"/>
    </row>
    <row r="544" spans="2:2">
      <c r="B544" s="20"/>
    </row>
    <row r="545" spans="2:2">
      <c r="B545" s="20"/>
    </row>
    <row r="546" spans="2:2">
      <c r="B546" s="20"/>
    </row>
    <row r="547" spans="2:2">
      <c r="B547" s="20"/>
    </row>
    <row r="548" spans="2:2">
      <c r="B548" s="20"/>
    </row>
    <row r="549" spans="2:2">
      <c r="B549" s="20"/>
    </row>
    <row r="550" spans="2:2">
      <c r="B550" s="20"/>
    </row>
    <row r="551" spans="2:2">
      <c r="B551" s="20"/>
    </row>
    <row r="552" spans="2:2">
      <c r="B552" s="20"/>
    </row>
    <row r="553" spans="2:2">
      <c r="B553" s="20"/>
    </row>
    <row r="554" spans="2:2">
      <c r="B554" s="20"/>
    </row>
    <row r="555" spans="2:2">
      <c r="B555" s="20"/>
    </row>
    <row r="556" spans="2:2">
      <c r="B556" s="20"/>
    </row>
    <row r="557" spans="2:2">
      <c r="B557" s="20"/>
    </row>
    <row r="558" spans="2:2">
      <c r="B558" s="20"/>
    </row>
    <row r="559" spans="2:2">
      <c r="B559" s="20"/>
    </row>
    <row r="560" spans="2:2">
      <c r="B560" s="20"/>
    </row>
    <row r="561" spans="2:2">
      <c r="B561" s="20"/>
    </row>
    <row r="562" spans="2:2">
      <c r="B562" s="20"/>
    </row>
    <row r="563" spans="2:2">
      <c r="B563" s="20"/>
    </row>
    <row r="564" spans="2:2">
      <c r="B564" s="20"/>
    </row>
    <row r="565" spans="2:2">
      <c r="B565" s="20"/>
    </row>
    <row r="566" spans="2:2">
      <c r="B566" s="20"/>
    </row>
    <row r="567" spans="2:2">
      <c r="B567" s="20"/>
    </row>
    <row r="568" spans="2:2">
      <c r="B568" s="20"/>
    </row>
    <row r="569" spans="2:2">
      <c r="B569" s="20"/>
    </row>
    <row r="570" spans="2:2">
      <c r="B570" s="20"/>
    </row>
    <row r="571" spans="2:2">
      <c r="B571" s="20"/>
    </row>
    <row r="572" spans="2:2">
      <c r="B572" s="20"/>
    </row>
    <row r="573" spans="2:2">
      <c r="B573" s="20"/>
    </row>
    <row r="574" spans="2:2">
      <c r="B574" s="20"/>
    </row>
    <row r="575" spans="2:2">
      <c r="B575" s="20"/>
    </row>
    <row r="576" spans="2:2">
      <c r="B576" s="20"/>
    </row>
    <row r="577" spans="2:2">
      <c r="B577" s="20"/>
    </row>
    <row r="578" spans="2:2">
      <c r="B578" s="20"/>
    </row>
    <row r="579" spans="2:2">
      <c r="B579" s="20"/>
    </row>
    <row r="580" spans="2:2">
      <c r="B580" s="20"/>
    </row>
    <row r="581" spans="2:2">
      <c r="B581" s="20"/>
    </row>
    <row r="582" spans="2:2">
      <c r="B582" s="20"/>
    </row>
    <row r="583" spans="2:2">
      <c r="B583" s="20"/>
    </row>
    <row r="584" spans="2:2">
      <c r="B584" s="20"/>
    </row>
    <row r="585" spans="2:2">
      <c r="B585" s="20"/>
    </row>
    <row r="586" spans="2:2">
      <c r="B586" s="20"/>
    </row>
    <row r="587" spans="2:2">
      <c r="B587" s="20"/>
    </row>
    <row r="588" spans="2:2">
      <c r="B588" s="20"/>
    </row>
    <row r="589" spans="2:2">
      <c r="B589" s="20"/>
    </row>
    <row r="590" spans="2:2">
      <c r="B590" s="20"/>
    </row>
    <row r="591" spans="2:2">
      <c r="B591" s="20"/>
    </row>
    <row r="592" spans="2:2">
      <c r="B592" s="20"/>
    </row>
    <row r="593" spans="2:2">
      <c r="B593" s="20"/>
    </row>
    <row r="594" spans="2:2">
      <c r="B594" s="20"/>
    </row>
    <row r="595" spans="2:2">
      <c r="B595" s="20"/>
    </row>
    <row r="596" spans="2:2">
      <c r="B596" s="20"/>
    </row>
    <row r="597" spans="2:2">
      <c r="B597" s="20"/>
    </row>
    <row r="598" spans="2:2">
      <c r="B598" s="20"/>
    </row>
    <row r="599" spans="2:2">
      <c r="B599" s="20"/>
    </row>
    <row r="600" spans="2:2">
      <c r="B600" s="20"/>
    </row>
    <row r="601" spans="2:2">
      <c r="B601" s="20"/>
    </row>
    <row r="602" spans="2:2">
      <c r="B602" s="20"/>
    </row>
    <row r="603" spans="2:2">
      <c r="B603" s="20"/>
    </row>
    <row r="604" spans="2:2">
      <c r="B604" s="20"/>
    </row>
    <row r="605" spans="2:2">
      <c r="B605" s="20"/>
    </row>
    <row r="606" spans="2:2">
      <c r="B606" s="20"/>
    </row>
    <row r="607" spans="2:2">
      <c r="B607" s="20"/>
    </row>
    <row r="608" spans="2:2">
      <c r="B608" s="20"/>
    </row>
    <row r="609" spans="2:2">
      <c r="B609" s="20"/>
    </row>
    <row r="610" spans="2:2">
      <c r="B610" s="20"/>
    </row>
    <row r="611" spans="2:2">
      <c r="B611" s="20"/>
    </row>
    <row r="612" spans="2:2">
      <c r="B612" s="20"/>
    </row>
    <row r="613" spans="2:2">
      <c r="B613" s="20"/>
    </row>
    <row r="614" spans="2:2">
      <c r="B614" s="20"/>
    </row>
    <row r="615" spans="2:2">
      <c r="B615" s="20"/>
    </row>
    <row r="616" spans="2:2">
      <c r="B616" s="20"/>
    </row>
    <row r="617" spans="2:2">
      <c r="B617" s="20"/>
    </row>
    <row r="618" spans="2:2">
      <c r="B618" s="20"/>
    </row>
    <row r="619" spans="2:2">
      <c r="B619" s="20"/>
    </row>
    <row r="620" spans="2:2">
      <c r="B620" s="20"/>
    </row>
    <row r="621" spans="2:2">
      <c r="B621" s="20"/>
    </row>
    <row r="622" spans="2:2">
      <c r="B622" s="20"/>
    </row>
    <row r="623" spans="2:2">
      <c r="B623" s="20"/>
    </row>
    <row r="624" spans="2:2">
      <c r="B624" s="20"/>
    </row>
    <row r="625" spans="2:2">
      <c r="B625" s="20"/>
    </row>
    <row r="626" spans="2:2">
      <c r="B626" s="20"/>
    </row>
    <row r="627" spans="2:2">
      <c r="B627" s="20"/>
    </row>
    <row r="628" spans="2:2">
      <c r="B628" s="20"/>
    </row>
    <row r="629" spans="2:2">
      <c r="B629" s="20"/>
    </row>
    <row r="630" spans="2:2">
      <c r="B630" s="20"/>
    </row>
    <row r="631" spans="2:2">
      <c r="B631" s="20"/>
    </row>
    <row r="632" spans="2:2">
      <c r="B632" s="20"/>
    </row>
    <row r="633" spans="2:2">
      <c r="B633" s="20"/>
    </row>
    <row r="634" spans="2:2">
      <c r="B634" s="20"/>
    </row>
    <row r="635" spans="2:2">
      <c r="B635" s="20"/>
    </row>
    <row r="636" spans="2:2">
      <c r="B636" s="20"/>
    </row>
    <row r="637" spans="2:2">
      <c r="B637" s="20"/>
    </row>
    <row r="638" spans="2:2">
      <c r="B638" s="20"/>
    </row>
    <row r="639" spans="2:2">
      <c r="B639" s="20"/>
    </row>
    <row r="640" spans="2:2">
      <c r="B640" s="20"/>
    </row>
    <row r="641" spans="2:2">
      <c r="B641" s="20"/>
    </row>
    <row r="642" spans="2:2">
      <c r="B642" s="20"/>
    </row>
    <row r="643" spans="2:2">
      <c r="B643" s="20"/>
    </row>
    <row r="644" spans="2:2">
      <c r="B644" s="20"/>
    </row>
    <row r="645" spans="2:2">
      <c r="B645" s="20"/>
    </row>
    <row r="646" spans="2:2">
      <c r="B646" s="20"/>
    </row>
    <row r="647" spans="2:2">
      <c r="B647" s="20"/>
    </row>
    <row r="648" spans="2:2">
      <c r="B648" s="20"/>
    </row>
    <row r="649" spans="2:2">
      <c r="B649" s="20"/>
    </row>
    <row r="650" spans="2:2">
      <c r="B650" s="20"/>
    </row>
    <row r="651" spans="2:2">
      <c r="B651" s="20"/>
    </row>
    <row r="652" spans="2:2">
      <c r="B652" s="20"/>
    </row>
    <row r="653" spans="2:2">
      <c r="B653" s="20"/>
    </row>
    <row r="654" spans="2:2">
      <c r="B654" s="20"/>
    </row>
    <row r="655" spans="2:2">
      <c r="B655" s="20"/>
    </row>
    <row r="656" spans="2:2">
      <c r="B656" s="20"/>
    </row>
    <row r="657" spans="2:2">
      <c r="B657" s="20"/>
    </row>
    <row r="658" spans="2:2">
      <c r="B658" s="20"/>
    </row>
    <row r="659" spans="2:2">
      <c r="B659" s="20"/>
    </row>
    <row r="660" spans="2:2">
      <c r="B660" s="20"/>
    </row>
    <row r="661" spans="2:2">
      <c r="B661" s="20"/>
    </row>
    <row r="662" spans="2:2">
      <c r="B662" s="20"/>
    </row>
    <row r="663" spans="2:2">
      <c r="B663" s="20"/>
    </row>
    <row r="664" spans="2:2">
      <c r="B664" s="20"/>
    </row>
    <row r="665" spans="2:2">
      <c r="B665" s="20"/>
    </row>
    <row r="666" spans="2:2">
      <c r="B666" s="20"/>
    </row>
    <row r="667" spans="2:2">
      <c r="B667" s="20"/>
    </row>
    <row r="668" spans="2:2">
      <c r="B668" s="20"/>
    </row>
    <row r="669" spans="2:2">
      <c r="B669" s="20"/>
    </row>
    <row r="670" spans="2:2">
      <c r="B670" s="20"/>
    </row>
    <row r="671" spans="2:2">
      <c r="B671" s="20"/>
    </row>
    <row r="672" spans="2:2">
      <c r="B672" s="20"/>
    </row>
    <row r="673" spans="2:2">
      <c r="B673" s="20"/>
    </row>
    <row r="674" spans="2:2">
      <c r="B674" s="20"/>
    </row>
    <row r="675" spans="2:2">
      <c r="B675" s="20"/>
    </row>
    <row r="676" spans="2:2">
      <c r="B676" s="20"/>
    </row>
    <row r="677" spans="2:2">
      <c r="B677" s="20"/>
    </row>
    <row r="678" spans="2:2">
      <c r="B678" s="20"/>
    </row>
    <row r="679" spans="2:2">
      <c r="B679" s="20"/>
    </row>
    <row r="680" spans="2:2">
      <c r="B680" s="20"/>
    </row>
    <row r="681" spans="2:2">
      <c r="B681" s="20"/>
    </row>
    <row r="682" spans="2:2">
      <c r="B682" s="20"/>
    </row>
    <row r="683" spans="2:2">
      <c r="B683" s="20"/>
    </row>
    <row r="684" spans="2:2">
      <c r="B684" s="20"/>
    </row>
    <row r="685" spans="2:2">
      <c r="B685" s="20"/>
    </row>
    <row r="686" spans="2:2">
      <c r="B686" s="20"/>
    </row>
    <row r="687" spans="2:2">
      <c r="B687" s="20"/>
    </row>
    <row r="688" spans="2:2">
      <c r="B688" s="20"/>
    </row>
    <row r="689" spans="2:2">
      <c r="B689" s="20"/>
    </row>
    <row r="690" spans="2:2">
      <c r="B690" s="20"/>
    </row>
    <row r="691" spans="2:2">
      <c r="B691" s="20"/>
    </row>
    <row r="692" spans="2:2">
      <c r="B692" s="20"/>
    </row>
    <row r="693" spans="2:2">
      <c r="B693" s="20"/>
    </row>
    <row r="694" spans="2:2">
      <c r="B694" s="20"/>
    </row>
    <row r="695" spans="2:2">
      <c r="B695" s="20"/>
    </row>
    <row r="696" spans="2:2">
      <c r="B696" s="20"/>
    </row>
    <row r="697" spans="2:2">
      <c r="B697" s="20"/>
    </row>
    <row r="698" spans="2:2">
      <c r="B698" s="20"/>
    </row>
    <row r="699" spans="2:2">
      <c r="B699" s="20"/>
    </row>
    <row r="700" spans="2:2">
      <c r="B700" s="20"/>
    </row>
    <row r="701" spans="2:2">
      <c r="B701" s="20"/>
    </row>
    <row r="702" spans="2:2">
      <c r="B702" s="20"/>
    </row>
    <row r="703" spans="2:2">
      <c r="B703" s="20"/>
    </row>
    <row r="704" spans="2:2">
      <c r="B704" s="20"/>
    </row>
    <row r="705" spans="2:2">
      <c r="B705" s="20"/>
    </row>
    <row r="706" spans="2:2">
      <c r="B706" s="20"/>
    </row>
    <row r="707" spans="2:2">
      <c r="B707" s="20"/>
    </row>
    <row r="708" spans="2:2">
      <c r="B708" s="20"/>
    </row>
    <row r="709" spans="2:2">
      <c r="B709" s="20"/>
    </row>
    <row r="710" spans="2:2">
      <c r="B710" s="20"/>
    </row>
    <row r="711" spans="2:2">
      <c r="B711" s="20"/>
    </row>
    <row r="712" spans="2:2">
      <c r="B712" s="20"/>
    </row>
    <row r="713" spans="2:2">
      <c r="B713" s="20"/>
    </row>
    <row r="714" spans="2:2">
      <c r="B714" s="20"/>
    </row>
    <row r="715" spans="2:2">
      <c r="B715" s="20"/>
    </row>
    <row r="716" spans="2:2">
      <c r="B716" s="20"/>
    </row>
    <row r="717" spans="2:2">
      <c r="B717" s="20"/>
    </row>
    <row r="718" spans="2:2">
      <c r="B718" s="20"/>
    </row>
    <row r="719" spans="2:2">
      <c r="B719" s="20"/>
    </row>
    <row r="720" spans="2:2">
      <c r="B720" s="20"/>
    </row>
    <row r="721" spans="2:2">
      <c r="B721" s="20"/>
    </row>
    <row r="722" spans="2:2">
      <c r="B722" s="20"/>
    </row>
    <row r="723" spans="2:2">
      <c r="B723" s="20"/>
    </row>
    <row r="724" spans="2:2">
      <c r="B724" s="20"/>
    </row>
    <row r="725" spans="2:2">
      <c r="B725" s="20"/>
    </row>
    <row r="726" spans="2:2">
      <c r="B726" s="20"/>
    </row>
    <row r="727" spans="2:2">
      <c r="B727" s="20"/>
    </row>
    <row r="728" spans="2:2">
      <c r="B728" s="20"/>
    </row>
    <row r="729" spans="2:2">
      <c r="B729" s="20"/>
    </row>
    <row r="730" spans="2:2">
      <c r="B730" s="20"/>
    </row>
    <row r="731" spans="2:2">
      <c r="B731" s="20"/>
    </row>
    <row r="732" spans="2:2">
      <c r="B732" s="20"/>
    </row>
    <row r="733" spans="2:2">
      <c r="B733" s="20"/>
    </row>
    <row r="734" spans="2:2">
      <c r="B734" s="20"/>
    </row>
    <row r="735" spans="2:2">
      <c r="B735" s="20"/>
    </row>
    <row r="736" spans="2:2">
      <c r="B736" s="20"/>
    </row>
    <row r="737" spans="2:2">
      <c r="B737" s="20"/>
    </row>
    <row r="738" spans="2:2">
      <c r="B738" s="20"/>
    </row>
    <row r="739" spans="2:2">
      <c r="B739" s="20"/>
    </row>
    <row r="740" spans="2:2">
      <c r="B740" s="20"/>
    </row>
    <row r="741" spans="2:2">
      <c r="B741" s="20"/>
    </row>
    <row r="742" spans="2:2">
      <c r="B742" s="20"/>
    </row>
    <row r="743" spans="2:2">
      <c r="B743" s="20"/>
    </row>
    <row r="744" spans="2:2">
      <c r="B744" s="20"/>
    </row>
    <row r="745" spans="2:2">
      <c r="B745" s="20"/>
    </row>
    <row r="746" spans="2:2">
      <c r="B746" s="20"/>
    </row>
    <row r="747" spans="2:2">
      <c r="B747" s="20"/>
    </row>
    <row r="748" spans="2:2">
      <c r="B748" s="20"/>
    </row>
    <row r="749" spans="2:2">
      <c r="B749" s="20"/>
    </row>
    <row r="750" spans="2:2">
      <c r="B750" s="20"/>
    </row>
    <row r="751" spans="2:2">
      <c r="B751" s="20"/>
    </row>
    <row r="752" spans="2:2">
      <c r="B752" s="20"/>
    </row>
    <row r="753" spans="2:2">
      <c r="B753" s="20"/>
    </row>
    <row r="754" spans="2:2">
      <c r="B754" s="20"/>
    </row>
    <row r="755" spans="2:2">
      <c r="B755" s="20"/>
    </row>
    <row r="756" spans="2:2">
      <c r="B756" s="20"/>
    </row>
    <row r="757" spans="2:2">
      <c r="B757" s="20"/>
    </row>
    <row r="758" spans="2:2">
      <c r="B758" s="20"/>
    </row>
    <row r="759" spans="2:2">
      <c r="B759" s="20"/>
    </row>
    <row r="760" spans="2:2">
      <c r="B760" s="20"/>
    </row>
    <row r="761" spans="2:2">
      <c r="B761" s="20"/>
    </row>
    <row r="762" spans="2:2">
      <c r="B762" s="20"/>
    </row>
    <row r="763" spans="2:2">
      <c r="B763" s="20"/>
    </row>
    <row r="764" spans="2:2">
      <c r="B764" s="20"/>
    </row>
    <row r="765" spans="2:2">
      <c r="B765" s="20"/>
    </row>
    <row r="766" spans="2:2">
      <c r="B766" s="20"/>
    </row>
    <row r="767" spans="2:2">
      <c r="B767" s="20"/>
    </row>
    <row r="768" spans="2:2">
      <c r="B768" s="20"/>
    </row>
    <row r="769" spans="2:2">
      <c r="B769" s="20"/>
    </row>
    <row r="770" spans="2:2">
      <c r="B770" s="20"/>
    </row>
    <row r="771" spans="2:2">
      <c r="B771" s="20"/>
    </row>
    <row r="772" spans="2:2">
      <c r="B772" s="20"/>
    </row>
    <row r="773" spans="2:2">
      <c r="B773" s="20"/>
    </row>
    <row r="774" spans="2:2">
      <c r="B774" s="20"/>
    </row>
    <row r="775" spans="2:2">
      <c r="B775" s="20"/>
    </row>
    <row r="776" spans="2:2">
      <c r="B776" s="20"/>
    </row>
    <row r="777" spans="2:2">
      <c r="B777" s="20"/>
    </row>
    <row r="778" spans="2:2">
      <c r="B778" s="20"/>
    </row>
    <row r="779" spans="2:2">
      <c r="B779" s="20"/>
    </row>
    <row r="780" spans="2:2">
      <c r="B780" s="20"/>
    </row>
    <row r="781" spans="2:2">
      <c r="B781" s="20"/>
    </row>
    <row r="782" spans="2:2">
      <c r="B782" s="20"/>
    </row>
    <row r="783" spans="2:2">
      <c r="B783" s="20"/>
    </row>
    <row r="784" spans="2:2">
      <c r="B784" s="20"/>
    </row>
    <row r="785" spans="2:2">
      <c r="B785" s="20"/>
    </row>
    <row r="786" spans="2:2">
      <c r="B786" s="20"/>
    </row>
    <row r="787" spans="2:2">
      <c r="B787" s="20"/>
    </row>
    <row r="788" spans="2:2">
      <c r="B788" s="20"/>
    </row>
    <row r="789" spans="2:2">
      <c r="B789" s="20"/>
    </row>
    <row r="790" spans="2:2">
      <c r="B790" s="20"/>
    </row>
    <row r="791" spans="2:2">
      <c r="B791" s="20"/>
    </row>
    <row r="792" spans="2:2">
      <c r="B792" s="20"/>
    </row>
    <row r="793" spans="2:2">
      <c r="B793" s="20"/>
    </row>
    <row r="794" spans="2:2">
      <c r="B794" s="20"/>
    </row>
    <row r="795" spans="2:2">
      <c r="B795" s="20"/>
    </row>
    <row r="796" spans="2:2">
      <c r="B796" s="20"/>
    </row>
    <row r="797" spans="2:2">
      <c r="B797" s="20"/>
    </row>
    <row r="798" spans="2:2">
      <c r="B798" s="20"/>
    </row>
    <row r="799" spans="2:2">
      <c r="B799" s="20"/>
    </row>
    <row r="800" spans="2:2">
      <c r="B800" s="20"/>
    </row>
    <row r="801" spans="2:2">
      <c r="B801" s="20"/>
    </row>
    <row r="802" spans="2:2">
      <c r="B802" s="20"/>
    </row>
    <row r="803" spans="2:2">
      <c r="B803" s="20"/>
    </row>
    <row r="804" spans="2:2">
      <c r="B804" s="20"/>
    </row>
    <row r="805" spans="2:2">
      <c r="B805" s="20"/>
    </row>
    <row r="806" spans="2:2">
      <c r="B806" s="20"/>
    </row>
    <row r="807" spans="2:2">
      <c r="B807" s="20"/>
    </row>
    <row r="808" spans="2:2">
      <c r="B808" s="20"/>
    </row>
    <row r="809" spans="2:2">
      <c r="B809" s="20"/>
    </row>
    <row r="810" spans="2:2">
      <c r="B810" s="20"/>
    </row>
    <row r="811" spans="2:2">
      <c r="B811" s="20"/>
    </row>
    <row r="812" spans="2:2">
      <c r="B812" s="20"/>
    </row>
    <row r="813" spans="2:2">
      <c r="B813" s="20"/>
    </row>
    <row r="814" spans="2:2">
      <c r="B814" s="20"/>
    </row>
    <row r="815" spans="2:2">
      <c r="B815" s="20"/>
    </row>
    <row r="816" spans="2:2">
      <c r="B816" s="20"/>
    </row>
    <row r="817" spans="2:2">
      <c r="B817" s="20"/>
    </row>
    <row r="818" spans="2:2">
      <c r="B818" s="20"/>
    </row>
    <row r="819" spans="2:2">
      <c r="B819" s="20"/>
    </row>
    <row r="820" spans="2:2">
      <c r="B820" s="20"/>
    </row>
    <row r="821" spans="2:2">
      <c r="B821" s="20"/>
    </row>
    <row r="822" spans="2:2">
      <c r="B822" s="20"/>
    </row>
    <row r="823" spans="2:2">
      <c r="B823" s="20"/>
    </row>
    <row r="824" spans="2:2">
      <c r="B824" s="20"/>
    </row>
    <row r="825" spans="2:2">
      <c r="B825" s="20"/>
    </row>
    <row r="826" spans="2:2">
      <c r="B826" s="20"/>
    </row>
    <row r="827" spans="2:2">
      <c r="B827" s="20"/>
    </row>
    <row r="828" spans="2:2">
      <c r="B828" s="20"/>
    </row>
    <row r="829" spans="2:2">
      <c r="B829" s="20"/>
    </row>
    <row r="830" spans="2:2">
      <c r="B830" s="20"/>
    </row>
    <row r="831" spans="2:2">
      <c r="B831" s="20"/>
    </row>
    <row r="832" spans="2:2">
      <c r="B832" s="20"/>
    </row>
    <row r="833" spans="2:2">
      <c r="B833" s="20"/>
    </row>
    <row r="834" spans="2:2">
      <c r="B834" s="20"/>
    </row>
    <row r="835" spans="2:2">
      <c r="B835" s="20"/>
    </row>
    <row r="836" spans="2:2">
      <c r="B836" s="20"/>
    </row>
    <row r="837" spans="2:2">
      <c r="B837" s="20"/>
    </row>
    <row r="838" spans="2:2">
      <c r="B838" s="20"/>
    </row>
    <row r="839" spans="2:2">
      <c r="B839" s="20"/>
    </row>
    <row r="840" spans="2:2">
      <c r="B840" s="20"/>
    </row>
    <row r="841" spans="2:2">
      <c r="B841" s="20"/>
    </row>
    <row r="842" spans="2:2">
      <c r="B842" s="20"/>
    </row>
    <row r="843" spans="2:2">
      <c r="B843" s="20"/>
    </row>
    <row r="844" spans="2:2">
      <c r="B844" s="20"/>
    </row>
    <row r="845" spans="2:2">
      <c r="B845" s="20"/>
    </row>
    <row r="846" spans="2:2">
      <c r="B846" s="20"/>
    </row>
    <row r="847" spans="2:2">
      <c r="B847" s="20"/>
    </row>
    <row r="848" spans="2:2">
      <c r="B848" s="20"/>
    </row>
    <row r="849" spans="2:2">
      <c r="B849" s="20"/>
    </row>
    <row r="850" spans="2:2">
      <c r="B850" s="20"/>
    </row>
    <row r="851" spans="2:2">
      <c r="B851" s="20"/>
    </row>
    <row r="852" spans="2:2">
      <c r="B852" s="20"/>
    </row>
    <row r="853" spans="2:2">
      <c r="B853" s="20"/>
    </row>
    <row r="854" spans="2:2">
      <c r="B854" s="20"/>
    </row>
    <row r="855" spans="2:2">
      <c r="B855" s="20"/>
    </row>
    <row r="856" spans="2:2">
      <c r="B856" s="20"/>
    </row>
    <row r="857" spans="2:2">
      <c r="B857" s="20"/>
    </row>
    <row r="858" spans="2:2">
      <c r="B858" s="20"/>
    </row>
    <row r="859" spans="2:2">
      <c r="B859" s="20"/>
    </row>
    <row r="860" spans="2:2">
      <c r="B860" s="20"/>
    </row>
    <row r="861" spans="2:2">
      <c r="B861" s="20"/>
    </row>
    <row r="862" spans="2:2">
      <c r="B862" s="20"/>
    </row>
    <row r="863" spans="2:2">
      <c r="B863" s="20"/>
    </row>
    <row r="864" spans="2:2">
      <c r="B864" s="20"/>
    </row>
    <row r="865" spans="2:2">
      <c r="B865" s="20"/>
    </row>
    <row r="866" spans="2:2">
      <c r="B866" s="20"/>
    </row>
    <row r="867" spans="2:2">
      <c r="B867" s="20"/>
    </row>
    <row r="868" spans="2:2">
      <c r="B868" s="20"/>
    </row>
    <row r="869" spans="2:2">
      <c r="B869" s="20"/>
    </row>
    <row r="870" spans="2:2">
      <c r="B870" s="20"/>
    </row>
    <row r="871" spans="2:2">
      <c r="B871" s="20"/>
    </row>
    <row r="872" spans="2:2">
      <c r="B872" s="20"/>
    </row>
    <row r="873" spans="2:2">
      <c r="B873" s="20"/>
    </row>
    <row r="874" spans="2:2">
      <c r="B874" s="20"/>
    </row>
    <row r="875" spans="2:2">
      <c r="B875" s="20"/>
    </row>
    <row r="876" spans="2:2">
      <c r="B876" s="20"/>
    </row>
    <row r="877" spans="2:2">
      <c r="B877" s="20"/>
    </row>
    <row r="878" spans="2:2">
      <c r="B878" s="20"/>
    </row>
    <row r="879" spans="2:2">
      <c r="B879" s="20"/>
    </row>
    <row r="880" spans="2:2">
      <c r="B880" s="20"/>
    </row>
    <row r="881" spans="2:2">
      <c r="B881" s="20"/>
    </row>
    <row r="882" spans="2:2">
      <c r="B882" s="20"/>
    </row>
    <row r="883" spans="2:2">
      <c r="B883" s="20"/>
    </row>
    <row r="884" spans="2:2">
      <c r="B884" s="20"/>
    </row>
    <row r="885" spans="2:2">
      <c r="B885" s="20"/>
    </row>
    <row r="886" spans="2:2">
      <c r="B886" s="20"/>
    </row>
    <row r="887" spans="2:2">
      <c r="B887" s="20"/>
    </row>
    <row r="888" spans="2:2">
      <c r="B888" s="20"/>
    </row>
    <row r="889" spans="2:2">
      <c r="B889" s="20"/>
    </row>
    <row r="890" spans="2:2">
      <c r="B890" s="20"/>
    </row>
    <row r="891" spans="2:2">
      <c r="B891" s="20"/>
    </row>
    <row r="892" spans="2:2">
      <c r="B892" s="20"/>
    </row>
    <row r="893" spans="2:2">
      <c r="B893" s="20"/>
    </row>
    <row r="894" spans="2:2">
      <c r="B894" s="20"/>
    </row>
    <row r="895" spans="2:2">
      <c r="B895" s="20"/>
    </row>
    <row r="896" spans="2:2">
      <c r="B896" s="20"/>
    </row>
    <row r="897" spans="2:2">
      <c r="B897" s="20"/>
    </row>
    <row r="898" spans="2:2">
      <c r="B898" s="20"/>
    </row>
    <row r="899" spans="2:2">
      <c r="B899" s="20"/>
    </row>
    <row r="900" spans="2:2">
      <c r="B900" s="20"/>
    </row>
    <row r="901" spans="2:2">
      <c r="B901" s="20"/>
    </row>
    <row r="902" spans="2:2">
      <c r="B902" s="20"/>
    </row>
    <row r="903" spans="2:2">
      <c r="B903" s="20"/>
    </row>
    <row r="904" spans="2:2">
      <c r="B904" s="20"/>
    </row>
    <row r="905" spans="2:2">
      <c r="B905" s="20"/>
    </row>
    <row r="906" spans="2:2">
      <c r="B906" s="20"/>
    </row>
    <row r="907" spans="2:2">
      <c r="B907" s="20"/>
    </row>
    <row r="908" spans="2:2">
      <c r="B908" s="20"/>
    </row>
    <row r="909" spans="2:2">
      <c r="B909" s="20"/>
    </row>
    <row r="910" spans="2:2">
      <c r="B910" s="20"/>
    </row>
    <row r="911" spans="2:2">
      <c r="B911" s="20"/>
    </row>
    <row r="912" spans="2:2">
      <c r="B912" s="20"/>
    </row>
    <row r="913" spans="2:2">
      <c r="B913" s="20"/>
    </row>
    <row r="914" spans="2:2">
      <c r="B914" s="20"/>
    </row>
    <row r="915" spans="2:2">
      <c r="B915" s="20"/>
    </row>
    <row r="916" spans="2:2">
      <c r="B916" s="20"/>
    </row>
    <row r="917" spans="2:2">
      <c r="B917" s="20"/>
    </row>
    <row r="918" spans="2:2">
      <c r="B918" s="20"/>
    </row>
    <row r="919" spans="2:2">
      <c r="B919" s="20"/>
    </row>
    <row r="920" spans="2:2">
      <c r="B920" s="20"/>
    </row>
    <row r="921" spans="2:2">
      <c r="B921" s="20"/>
    </row>
    <row r="922" spans="2:2">
      <c r="B922" s="20"/>
    </row>
    <row r="923" spans="2:2">
      <c r="B923" s="20"/>
    </row>
    <row r="924" spans="2:2">
      <c r="B924" s="20"/>
    </row>
    <row r="925" spans="2:2">
      <c r="B925" s="20"/>
    </row>
    <row r="926" spans="2:2">
      <c r="B926" s="20"/>
    </row>
    <row r="927" spans="2:2">
      <c r="B927" s="20"/>
    </row>
    <row r="928" spans="2:2">
      <c r="B928" s="20"/>
    </row>
    <row r="929" spans="2:2">
      <c r="B929" s="20"/>
    </row>
    <row r="930" spans="2:2">
      <c r="B930" s="20"/>
    </row>
    <row r="931" spans="2:2">
      <c r="B931" s="20"/>
    </row>
    <row r="932" spans="2:2">
      <c r="B932" s="20"/>
    </row>
    <row r="933" spans="2:2">
      <c r="B933" s="20"/>
    </row>
    <row r="934" spans="2:2">
      <c r="B934" s="20"/>
    </row>
    <row r="935" spans="2:2">
      <c r="B935" s="20"/>
    </row>
    <row r="936" spans="2:2">
      <c r="B936" s="20"/>
    </row>
    <row r="937" spans="2:2">
      <c r="B937" s="20"/>
    </row>
    <row r="938" spans="2:2">
      <c r="B938" s="20"/>
    </row>
    <row r="939" spans="2:2">
      <c r="B939" s="20"/>
    </row>
    <row r="940" spans="2:2">
      <c r="B940" s="20"/>
    </row>
    <row r="941" spans="2:2">
      <c r="B941" s="20"/>
    </row>
    <row r="942" spans="2:2">
      <c r="B942" s="20"/>
    </row>
    <row r="943" spans="2:2">
      <c r="B943" s="20"/>
    </row>
    <row r="944" spans="2:2">
      <c r="B944" s="20"/>
    </row>
    <row r="945" spans="2:2">
      <c r="B945" s="20"/>
    </row>
    <row r="946" spans="2:2">
      <c r="B946" s="20"/>
    </row>
    <row r="947" spans="2:2">
      <c r="B947" s="20"/>
    </row>
    <row r="948" spans="2:2">
      <c r="B948" s="20"/>
    </row>
    <row r="949" spans="2:2">
      <c r="B949" s="20"/>
    </row>
    <row r="950" spans="2:2">
      <c r="B950" s="20"/>
    </row>
    <row r="951" spans="2:2">
      <c r="B951" s="20"/>
    </row>
    <row r="952" spans="2:2">
      <c r="B952" s="20"/>
    </row>
    <row r="953" spans="2:2">
      <c r="B953" s="20"/>
    </row>
    <row r="954" spans="2:2">
      <c r="B954" s="20"/>
    </row>
    <row r="955" spans="2:2">
      <c r="B955" s="20"/>
    </row>
    <row r="956" spans="2:2">
      <c r="B956" s="20"/>
    </row>
    <row r="957" spans="2:2">
      <c r="B957" s="20"/>
    </row>
    <row r="958" spans="2:2">
      <c r="B958" s="20"/>
    </row>
    <row r="959" spans="2:2">
      <c r="B959" s="20"/>
    </row>
    <row r="960" spans="2:2">
      <c r="B960" s="20"/>
    </row>
    <row r="961" spans="2:2">
      <c r="B961" s="20"/>
    </row>
    <row r="962" spans="2:2">
      <c r="B962" s="20"/>
    </row>
    <row r="963" spans="2:2">
      <c r="B963" s="20"/>
    </row>
    <row r="964" spans="2:2">
      <c r="B964" s="20"/>
    </row>
    <row r="965" spans="2:2">
      <c r="B965" s="20"/>
    </row>
    <row r="966" spans="2:2">
      <c r="B966" s="20"/>
    </row>
    <row r="967" spans="2:2">
      <c r="B967" s="20"/>
    </row>
    <row r="968" spans="2:2">
      <c r="B968" s="20"/>
    </row>
    <row r="969" spans="2:2">
      <c r="B969" s="20"/>
    </row>
    <row r="970" spans="2:2">
      <c r="B970" s="20"/>
    </row>
    <row r="971" spans="2:2">
      <c r="B971" s="20"/>
    </row>
    <row r="972" spans="2:2">
      <c r="B972" s="20"/>
    </row>
    <row r="973" spans="2:2">
      <c r="B973" s="20"/>
    </row>
    <row r="974" spans="2:2">
      <c r="B974" s="20"/>
    </row>
    <row r="975" spans="2:2">
      <c r="B975" s="20"/>
    </row>
    <row r="976" spans="2:2">
      <c r="B976" s="20"/>
    </row>
    <row r="977" spans="2:2">
      <c r="B977" s="20"/>
    </row>
    <row r="978" spans="2:2">
      <c r="B978" s="20"/>
    </row>
    <row r="979" spans="2:2">
      <c r="B979" s="20"/>
    </row>
    <row r="980" spans="2:2">
      <c r="B980" s="20"/>
    </row>
    <row r="981" spans="2:2">
      <c r="B981" s="20"/>
    </row>
    <row r="982" spans="2:2">
      <c r="B982" s="20"/>
    </row>
    <row r="983" spans="2:2">
      <c r="B983" s="20"/>
    </row>
    <row r="984" spans="2:2">
      <c r="B984" s="20"/>
    </row>
    <row r="985" spans="2:2">
      <c r="B985" s="20"/>
    </row>
    <row r="986" spans="2:2">
      <c r="B986" s="20"/>
    </row>
    <row r="987" spans="2:2">
      <c r="B987" s="20"/>
    </row>
    <row r="988" spans="2:2">
      <c r="B988" s="20"/>
    </row>
    <row r="989" spans="2:2">
      <c r="B989" s="20"/>
    </row>
    <row r="990" spans="2:2">
      <c r="B990" s="20"/>
    </row>
    <row r="991" spans="2:2">
      <c r="B991" s="20"/>
    </row>
    <row r="992" spans="2:2">
      <c r="B992" s="20"/>
    </row>
    <row r="993" spans="2:2">
      <c r="B993" s="20"/>
    </row>
    <row r="994" spans="2:2">
      <c r="B994" s="20"/>
    </row>
    <row r="995" spans="2:2">
      <c r="B995" s="20"/>
    </row>
    <row r="996" spans="2:2">
      <c r="B996" s="20"/>
    </row>
    <row r="997" spans="2:2">
      <c r="B997" s="20"/>
    </row>
    <row r="998" spans="2:2">
      <c r="B998" s="20"/>
    </row>
  </sheetData>
  <sheetProtection algorithmName="SHA-512" hashValue="HO0yIfhO/l3CGi6HOjy9YOMTcH3PKIQaG/yMsXyh9MXOH78ZlxAJMAxqZmMwM+fioqY1nA3WnPpIn3ioN/JYeg==" saltValue="oQAeadyQl4B1CQGRFJGgYg==" spinCount="100000" sheet="1" objects="1" scenarios="1"/>
  <mergeCells count="15">
    <mergeCell ref="B13:E13"/>
    <mergeCell ref="B10:E10"/>
    <mergeCell ref="B2:E2"/>
    <mergeCell ref="B7:E7"/>
    <mergeCell ref="B8:E8"/>
    <mergeCell ref="B11:E11"/>
    <mergeCell ref="B22:E22"/>
    <mergeCell ref="B21:E21"/>
    <mergeCell ref="B15:E15"/>
    <mergeCell ref="B16:E16"/>
    <mergeCell ref="B14:E14"/>
    <mergeCell ref="B17:E17"/>
    <mergeCell ref="B18:E18"/>
    <mergeCell ref="B19:E19"/>
    <mergeCell ref="B20:E20"/>
  </mergeCells>
  <printOptions horizontalCentered="1"/>
  <pageMargins left="0.7" right="0.7" top="0.75" bottom="0.75" header="0.3" footer="0.3"/>
  <pageSetup scale="61"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E0B3"/>
    <outlinePr summaryBelow="0" summaryRight="0"/>
    <pageSetUpPr fitToPage="1"/>
  </sheetPr>
  <dimension ref="A1:AB1000"/>
  <sheetViews>
    <sheetView showGridLines="0" showRowColHeaders="0" workbookViewId="0">
      <selection activeCell="B2" sqref="B2"/>
    </sheetView>
  </sheetViews>
  <sheetFormatPr defaultColWidth="14.46484375" defaultRowHeight="14.25"/>
  <cols>
    <col min="1" max="2" width="2.796875" style="151" customWidth="1"/>
    <col min="3" max="3" width="103" customWidth="1"/>
    <col min="4" max="4" width="28.6640625" style="89" customWidth="1"/>
    <col min="5" max="28" width="8.796875" customWidth="1"/>
  </cols>
  <sheetData>
    <row r="1" spans="2:28" s="151" customFormat="1">
      <c r="D1" s="89"/>
    </row>
    <row r="2" spans="2:28" ht="26.55" customHeight="1">
      <c r="B2" s="163" t="s">
        <v>0</v>
      </c>
      <c r="D2" s="87"/>
      <c r="E2" s="1"/>
      <c r="F2" s="3"/>
      <c r="G2" s="3"/>
      <c r="H2" s="3"/>
      <c r="I2" s="3"/>
      <c r="J2" s="3"/>
      <c r="K2" s="3"/>
      <c r="L2" s="3"/>
      <c r="M2" s="3"/>
      <c r="N2" s="3"/>
      <c r="O2" s="3"/>
      <c r="P2" s="3"/>
      <c r="Q2" s="3"/>
      <c r="R2" s="3"/>
      <c r="S2" s="3"/>
      <c r="T2" s="3"/>
      <c r="U2" s="3"/>
      <c r="V2" s="3"/>
      <c r="W2" s="3"/>
      <c r="X2" s="3"/>
      <c r="Y2" s="3"/>
      <c r="Z2" s="3"/>
      <c r="AA2" s="3"/>
      <c r="AB2" s="3"/>
    </row>
    <row r="3" spans="2:28" ht="18">
      <c r="B3" s="165" t="s">
        <v>3</v>
      </c>
      <c r="E3" s="3"/>
      <c r="F3" s="3"/>
      <c r="G3" s="3"/>
      <c r="H3" s="3"/>
      <c r="I3" s="3"/>
      <c r="J3" s="3"/>
      <c r="K3" s="3"/>
      <c r="L3" s="3"/>
      <c r="M3" s="3"/>
      <c r="N3" s="3"/>
      <c r="O3" s="3"/>
      <c r="P3" s="3"/>
      <c r="Q3" s="3"/>
      <c r="R3" s="3"/>
      <c r="S3" s="3"/>
      <c r="T3" s="3"/>
      <c r="U3" s="3"/>
      <c r="V3" s="3"/>
      <c r="W3" s="3"/>
      <c r="X3" s="3"/>
      <c r="Y3" s="3"/>
      <c r="Z3" s="3"/>
      <c r="AA3" s="3"/>
      <c r="AB3" s="3"/>
    </row>
    <row r="4" spans="2:28">
      <c r="B4" s="164" t="s">
        <v>4</v>
      </c>
      <c r="D4" s="88"/>
      <c r="E4" s="4"/>
      <c r="F4" s="3"/>
      <c r="G4" s="3"/>
      <c r="H4" s="3"/>
      <c r="I4" s="3"/>
      <c r="J4" s="3"/>
      <c r="K4" s="3"/>
      <c r="L4" s="3"/>
      <c r="M4" s="3"/>
      <c r="N4" s="3"/>
      <c r="O4" s="3"/>
      <c r="P4" s="3"/>
      <c r="Q4" s="3"/>
      <c r="R4" s="3"/>
      <c r="S4" s="3"/>
      <c r="T4" s="3"/>
      <c r="U4" s="3"/>
      <c r="V4" s="3"/>
      <c r="W4" s="3"/>
      <c r="X4" s="3"/>
      <c r="Y4" s="3"/>
      <c r="Z4" s="3"/>
      <c r="AA4" s="3"/>
      <c r="AB4" s="3"/>
    </row>
    <row r="5" spans="2:28" ht="28.5">
      <c r="B5" s="162" t="str">
        <f>"1."</f>
        <v>1.</v>
      </c>
      <c r="C5" s="85" t="s">
        <v>602</v>
      </c>
      <c r="D5" s="90" t="s">
        <v>7</v>
      </c>
      <c r="E5" s="16"/>
      <c r="F5" s="16"/>
      <c r="G5" s="13"/>
      <c r="H5" s="13"/>
      <c r="I5" s="13"/>
      <c r="J5" s="13"/>
      <c r="K5" s="13"/>
      <c r="L5" s="13"/>
      <c r="M5" s="13"/>
      <c r="N5" s="13"/>
      <c r="O5" s="13"/>
      <c r="P5" s="13"/>
      <c r="Q5" s="13"/>
      <c r="R5" s="13"/>
      <c r="S5" s="13"/>
      <c r="T5" s="13"/>
      <c r="U5" s="13"/>
      <c r="V5" s="13"/>
      <c r="W5" s="13"/>
      <c r="X5" s="13"/>
      <c r="Y5" s="13"/>
      <c r="Z5" s="13"/>
      <c r="AA5" s="13"/>
      <c r="AB5" s="13"/>
    </row>
    <row r="6" spans="2:28" ht="43.8" customHeight="1">
      <c r="B6" s="162" t="str">
        <f>"2."</f>
        <v>2.</v>
      </c>
      <c r="C6" s="85" t="s">
        <v>596</v>
      </c>
      <c r="D6" s="90" t="s">
        <v>10</v>
      </c>
      <c r="E6" s="16"/>
      <c r="F6" s="16"/>
      <c r="G6" s="13"/>
      <c r="H6" s="13"/>
      <c r="I6" s="13"/>
      <c r="J6" s="13"/>
      <c r="K6" s="13"/>
      <c r="L6" s="13"/>
      <c r="M6" s="13"/>
      <c r="N6" s="13"/>
      <c r="O6" s="13"/>
      <c r="P6" s="13"/>
      <c r="Q6" s="13"/>
      <c r="R6" s="13"/>
      <c r="S6" s="13"/>
      <c r="T6" s="13"/>
      <c r="U6" s="13"/>
      <c r="V6" s="13"/>
      <c r="W6" s="13"/>
      <c r="X6" s="13"/>
      <c r="Y6" s="13"/>
      <c r="Z6" s="13"/>
      <c r="AA6" s="13"/>
      <c r="AB6" s="13"/>
    </row>
    <row r="7" spans="2:28" ht="28.5">
      <c r="B7" s="162" t="str">
        <f>"3."</f>
        <v>3.</v>
      </c>
      <c r="C7" s="152" t="s">
        <v>597</v>
      </c>
      <c r="D7" s="90" t="s">
        <v>12</v>
      </c>
      <c r="E7" s="16"/>
      <c r="F7" s="16"/>
      <c r="G7" s="13"/>
      <c r="H7" s="13"/>
      <c r="I7" s="13"/>
      <c r="J7" s="13"/>
      <c r="K7" s="13"/>
      <c r="L7" s="13"/>
      <c r="M7" s="13"/>
      <c r="N7" s="13"/>
      <c r="O7" s="13"/>
      <c r="P7" s="13"/>
      <c r="Q7" s="13"/>
      <c r="R7" s="13"/>
      <c r="S7" s="13"/>
      <c r="T7" s="13"/>
      <c r="U7" s="13"/>
      <c r="V7" s="13"/>
      <c r="W7" s="13"/>
      <c r="X7" s="13"/>
      <c r="Y7" s="13"/>
      <c r="Z7" s="13"/>
      <c r="AA7" s="13"/>
      <c r="AB7" s="13"/>
    </row>
    <row r="8" spans="2:28" ht="28.5">
      <c r="B8" s="162" t="str">
        <f>"4."</f>
        <v>4.</v>
      </c>
      <c r="C8" s="152" t="s">
        <v>598</v>
      </c>
      <c r="D8" s="90" t="s">
        <v>15</v>
      </c>
      <c r="E8" s="3"/>
      <c r="F8" s="3"/>
      <c r="G8" s="3"/>
      <c r="H8" s="3"/>
      <c r="I8" s="3"/>
      <c r="J8" s="3"/>
      <c r="K8" s="3"/>
      <c r="L8" s="3"/>
      <c r="M8" s="3"/>
      <c r="N8" s="3"/>
      <c r="O8" s="3"/>
      <c r="P8" s="3"/>
      <c r="Q8" s="3"/>
      <c r="R8" s="3"/>
      <c r="S8" s="3"/>
      <c r="T8" s="3"/>
      <c r="U8" s="3"/>
      <c r="V8" s="3"/>
      <c r="W8" s="3"/>
      <c r="X8" s="3"/>
      <c r="Y8" s="3"/>
      <c r="Z8" s="3"/>
      <c r="AA8" s="3"/>
      <c r="AB8" s="3"/>
    </row>
    <row r="9" spans="2:28" ht="42.75">
      <c r="B9" s="162" t="str">
        <f>"5."</f>
        <v>5.</v>
      </c>
      <c r="C9" s="152" t="s">
        <v>599</v>
      </c>
      <c r="D9" s="90" t="s">
        <v>20</v>
      </c>
      <c r="E9" s="3"/>
      <c r="F9" s="3"/>
      <c r="G9" s="3"/>
      <c r="H9" s="3"/>
      <c r="I9" s="3"/>
      <c r="J9" s="3"/>
      <c r="K9" s="3"/>
      <c r="L9" s="3"/>
      <c r="M9" s="3"/>
      <c r="N9" s="3"/>
      <c r="O9" s="3"/>
      <c r="P9" s="3"/>
      <c r="Q9" s="3"/>
      <c r="R9" s="3"/>
      <c r="S9" s="3"/>
      <c r="T9" s="3"/>
      <c r="U9" s="3"/>
      <c r="V9" s="3"/>
      <c r="W9" s="3"/>
      <c r="X9" s="3"/>
      <c r="Y9" s="3"/>
      <c r="Z9" s="3"/>
      <c r="AA9" s="3"/>
      <c r="AB9" s="3"/>
    </row>
    <row r="10" spans="2:28" ht="57" customHeight="1">
      <c r="B10" s="162" t="str">
        <f>"6."</f>
        <v>6.</v>
      </c>
      <c r="C10" s="152" t="s">
        <v>600</v>
      </c>
      <c r="D10" s="90" t="s">
        <v>428</v>
      </c>
      <c r="E10" s="3"/>
      <c r="F10" s="3"/>
      <c r="G10" s="3"/>
      <c r="H10" s="3"/>
      <c r="I10" s="3"/>
      <c r="J10" s="3"/>
      <c r="K10" s="3"/>
      <c r="L10" s="3"/>
      <c r="M10" s="3"/>
      <c r="N10" s="3"/>
      <c r="O10" s="3"/>
      <c r="P10" s="3"/>
      <c r="Q10" s="3"/>
      <c r="R10" s="3"/>
      <c r="S10" s="3"/>
      <c r="T10" s="3"/>
      <c r="U10" s="3"/>
      <c r="V10" s="3"/>
      <c r="W10" s="3"/>
      <c r="X10" s="3"/>
      <c r="Y10" s="3"/>
      <c r="Z10" s="3"/>
      <c r="AA10" s="3"/>
      <c r="AB10" s="3"/>
    </row>
    <row r="11" spans="2:28" ht="57">
      <c r="B11" s="162" t="str">
        <f>"7."</f>
        <v>7.</v>
      </c>
      <c r="C11" s="152" t="s">
        <v>601</v>
      </c>
      <c r="E11" s="3"/>
      <c r="F11" s="3"/>
      <c r="G11" s="3"/>
      <c r="H11" s="3"/>
      <c r="I11" s="3"/>
      <c r="J11" s="3"/>
      <c r="K11" s="3"/>
      <c r="L11" s="3"/>
      <c r="M11" s="3"/>
      <c r="N11" s="3"/>
      <c r="O11" s="3"/>
      <c r="P11" s="3"/>
      <c r="Q11" s="3"/>
      <c r="R11" s="3"/>
      <c r="S11" s="3"/>
      <c r="T11" s="3"/>
      <c r="U11" s="3"/>
      <c r="V11" s="3"/>
      <c r="W11" s="3"/>
      <c r="X11" s="3"/>
      <c r="Y11" s="3"/>
      <c r="Z11" s="3"/>
      <c r="AA11" s="3"/>
      <c r="AB11" s="3"/>
    </row>
    <row r="12" spans="2:28">
      <c r="C12" s="16"/>
      <c r="E12" s="3"/>
      <c r="F12" s="3"/>
      <c r="G12" s="3"/>
      <c r="H12" s="3"/>
      <c r="I12" s="3"/>
      <c r="J12" s="3"/>
      <c r="K12" s="3"/>
      <c r="L12" s="3"/>
      <c r="M12" s="3"/>
      <c r="N12" s="3"/>
      <c r="O12" s="3"/>
      <c r="P12" s="3"/>
      <c r="Q12" s="3"/>
      <c r="R12" s="3"/>
      <c r="S12" s="3"/>
      <c r="T12" s="3"/>
      <c r="U12" s="3"/>
      <c r="V12" s="3"/>
      <c r="W12" s="3"/>
      <c r="X12" s="3"/>
      <c r="Y12" s="3"/>
      <c r="Z12" s="3"/>
      <c r="AA12" s="3"/>
      <c r="AB12" s="3"/>
    </row>
    <row r="13" spans="2:28" ht="18">
      <c r="B13" s="165" t="s">
        <v>36</v>
      </c>
      <c r="E13" s="3"/>
      <c r="F13" s="3"/>
      <c r="G13" s="3"/>
      <c r="H13" s="3"/>
      <c r="I13" s="3"/>
      <c r="J13" s="3"/>
      <c r="K13" s="3"/>
      <c r="L13" s="3"/>
      <c r="M13" s="3"/>
      <c r="N13" s="3"/>
      <c r="O13" s="3"/>
      <c r="P13" s="3"/>
      <c r="Q13" s="3"/>
      <c r="R13" s="3"/>
      <c r="S13" s="3"/>
      <c r="T13" s="3"/>
      <c r="U13" s="3"/>
      <c r="V13" s="3"/>
      <c r="W13" s="3"/>
      <c r="X13" s="3"/>
      <c r="Y13" s="3"/>
      <c r="Z13" s="3"/>
      <c r="AA13" s="3"/>
      <c r="AB13" s="3"/>
    </row>
    <row r="14" spans="2:28">
      <c r="B14" s="162" t="s">
        <v>603</v>
      </c>
      <c r="E14" s="3"/>
      <c r="F14" s="3"/>
      <c r="G14" s="3"/>
      <c r="H14" s="3"/>
      <c r="I14" s="3"/>
      <c r="J14" s="3"/>
      <c r="K14" s="3"/>
      <c r="L14" s="3"/>
      <c r="M14" s="3"/>
      <c r="N14" s="3"/>
      <c r="O14" s="3"/>
      <c r="P14" s="3"/>
      <c r="Q14" s="3"/>
      <c r="R14" s="3"/>
      <c r="S14" s="3"/>
      <c r="T14" s="3"/>
      <c r="U14" s="3"/>
      <c r="V14" s="3"/>
      <c r="W14" s="3"/>
      <c r="X14" s="3"/>
      <c r="Y14" s="3"/>
      <c r="Z14" s="3"/>
      <c r="AA14" s="3"/>
      <c r="AB14" s="3"/>
    </row>
    <row r="15" spans="2:28" ht="57">
      <c r="B15" s="162" t="str">
        <f>"1."</f>
        <v>1.</v>
      </c>
      <c r="C15" s="23" t="s">
        <v>604</v>
      </c>
      <c r="E15" s="3"/>
      <c r="F15" s="3"/>
      <c r="G15" s="3"/>
      <c r="H15" s="3"/>
      <c r="I15" s="3"/>
      <c r="J15" s="3"/>
      <c r="K15" s="3"/>
      <c r="L15" s="3"/>
      <c r="M15" s="3"/>
      <c r="N15" s="3"/>
      <c r="O15" s="3"/>
      <c r="P15" s="3"/>
      <c r="Q15" s="3"/>
      <c r="R15" s="3"/>
      <c r="S15" s="3"/>
      <c r="T15" s="3"/>
      <c r="U15" s="3"/>
      <c r="V15" s="3"/>
      <c r="W15" s="3"/>
      <c r="X15" s="3"/>
      <c r="Y15" s="3"/>
      <c r="Z15" s="3"/>
      <c r="AA15" s="3"/>
      <c r="AB15" s="3"/>
    </row>
    <row r="16" spans="2:28" ht="43.8" customHeight="1">
      <c r="B16" s="162" t="str">
        <f>"2."</f>
        <v>2.</v>
      </c>
      <c r="C16" s="23" t="s">
        <v>605</v>
      </c>
      <c r="E16" s="3"/>
      <c r="F16" s="3"/>
      <c r="G16" s="3"/>
      <c r="H16" s="3"/>
      <c r="I16" s="3"/>
      <c r="J16" s="3"/>
      <c r="K16" s="3"/>
      <c r="L16" s="3"/>
      <c r="M16" s="3"/>
      <c r="N16" s="3"/>
      <c r="O16" s="3"/>
      <c r="P16" s="3"/>
      <c r="Q16" s="3"/>
      <c r="R16" s="3"/>
      <c r="S16" s="3"/>
      <c r="T16" s="3"/>
      <c r="U16" s="3"/>
      <c r="V16" s="3"/>
      <c r="W16" s="3"/>
      <c r="X16" s="3"/>
      <c r="Y16" s="3"/>
      <c r="Z16" s="3"/>
      <c r="AA16" s="3"/>
      <c r="AB16" s="3"/>
    </row>
    <row r="17" spans="2:28" ht="86.55" customHeight="1">
      <c r="B17" s="162" t="str">
        <f>"3."</f>
        <v>3.</v>
      </c>
      <c r="C17" s="153" t="s">
        <v>687</v>
      </c>
      <c r="E17" s="3"/>
      <c r="F17" s="3"/>
      <c r="G17" s="3"/>
      <c r="H17" s="3"/>
      <c r="I17" s="3"/>
      <c r="J17" s="3"/>
      <c r="K17" s="3"/>
      <c r="L17" s="3"/>
      <c r="M17" s="3"/>
      <c r="N17" s="3"/>
      <c r="O17" s="3"/>
      <c r="P17" s="3"/>
      <c r="Q17" s="3"/>
      <c r="R17" s="3"/>
      <c r="S17" s="3"/>
      <c r="T17" s="3"/>
      <c r="U17" s="3"/>
      <c r="V17" s="3"/>
      <c r="W17" s="3"/>
      <c r="X17" s="3"/>
      <c r="Y17" s="3"/>
      <c r="Z17" s="3"/>
      <c r="AA17" s="3"/>
      <c r="AB17" s="3"/>
    </row>
    <row r="18" spans="2:28" ht="58.25" customHeight="1">
      <c r="B18" s="162" t="str">
        <f>"4."</f>
        <v>4.</v>
      </c>
      <c r="C18" s="23" t="s">
        <v>610</v>
      </c>
      <c r="E18" s="3"/>
      <c r="F18" s="3"/>
      <c r="G18" s="3"/>
      <c r="H18" s="3"/>
      <c r="I18" s="3"/>
      <c r="J18" s="3"/>
      <c r="K18" s="3"/>
      <c r="L18" s="3"/>
      <c r="M18" s="3"/>
      <c r="N18" s="3"/>
      <c r="O18" s="3"/>
      <c r="P18" s="3"/>
      <c r="Q18" s="3"/>
      <c r="R18" s="3"/>
      <c r="S18" s="3"/>
      <c r="T18" s="3"/>
      <c r="U18" s="3"/>
      <c r="V18" s="3"/>
      <c r="W18" s="3"/>
      <c r="X18" s="3"/>
      <c r="Y18" s="3"/>
      <c r="Z18" s="3"/>
      <c r="AA18" s="3"/>
      <c r="AB18" s="3"/>
    </row>
    <row r="19" spans="2:28" ht="28.5">
      <c r="B19" s="162" t="str">
        <f>"5."</f>
        <v>5.</v>
      </c>
      <c r="C19" s="23" t="s">
        <v>606</v>
      </c>
      <c r="E19" s="3"/>
      <c r="F19" s="3"/>
      <c r="G19" s="3"/>
      <c r="H19" s="3"/>
      <c r="I19" s="3"/>
      <c r="J19" s="3"/>
      <c r="K19" s="3"/>
      <c r="L19" s="3"/>
      <c r="M19" s="3"/>
      <c r="N19" s="3"/>
      <c r="O19" s="3"/>
      <c r="P19" s="3"/>
      <c r="Q19" s="3"/>
      <c r="R19" s="3"/>
      <c r="S19" s="3"/>
      <c r="T19" s="3"/>
      <c r="U19" s="3"/>
      <c r="V19" s="3"/>
      <c r="W19" s="3"/>
      <c r="X19" s="3"/>
      <c r="Y19" s="3"/>
      <c r="Z19" s="3"/>
      <c r="AA19" s="3"/>
      <c r="AB19" s="3"/>
    </row>
    <row r="20" spans="2:28" ht="29.55" customHeight="1">
      <c r="B20" s="162" t="str">
        <f>"6."</f>
        <v>6.</v>
      </c>
      <c r="C20" s="23" t="s">
        <v>611</v>
      </c>
      <c r="D20" s="127" t="s">
        <v>504</v>
      </c>
      <c r="E20" s="3"/>
      <c r="F20" s="3"/>
      <c r="G20" s="3"/>
      <c r="H20" s="3"/>
      <c r="I20" s="3"/>
      <c r="J20" s="3"/>
      <c r="K20" s="3"/>
      <c r="L20" s="3"/>
      <c r="M20" s="3"/>
      <c r="N20" s="3"/>
      <c r="O20" s="3"/>
      <c r="P20" s="3"/>
      <c r="Q20" s="3"/>
      <c r="R20" s="3"/>
      <c r="S20" s="3"/>
      <c r="T20" s="3"/>
      <c r="U20" s="3"/>
      <c r="V20" s="3"/>
      <c r="W20" s="3"/>
      <c r="X20" s="3"/>
      <c r="Y20" s="3"/>
      <c r="Z20" s="3"/>
      <c r="AA20" s="3"/>
      <c r="AB20" s="3"/>
    </row>
    <row r="21" spans="2:28" ht="42.75">
      <c r="B21" s="162" t="str">
        <f>"7."</f>
        <v>7.</v>
      </c>
      <c r="C21" s="26" t="s">
        <v>607</v>
      </c>
      <c r="D21" s="90" t="s">
        <v>516</v>
      </c>
      <c r="E21" s="3"/>
      <c r="F21" s="3"/>
      <c r="G21" s="3"/>
      <c r="H21" s="3"/>
      <c r="I21" s="3"/>
      <c r="J21" s="3"/>
      <c r="K21" s="3"/>
      <c r="L21" s="3"/>
      <c r="M21" s="3"/>
      <c r="N21" s="3"/>
      <c r="O21" s="3"/>
      <c r="P21" s="3"/>
      <c r="Q21" s="3"/>
      <c r="R21" s="3"/>
      <c r="S21" s="3"/>
      <c r="T21" s="3"/>
      <c r="U21" s="3"/>
      <c r="V21" s="3"/>
      <c r="W21" s="3"/>
      <c r="X21" s="3"/>
      <c r="Y21" s="3"/>
      <c r="Z21" s="3"/>
      <c r="AA21" s="3"/>
      <c r="AB21" s="3"/>
    </row>
    <row r="22" spans="2:28" ht="28.5">
      <c r="B22" s="162" t="str">
        <f>"8."</f>
        <v>8.</v>
      </c>
      <c r="C22" s="129" t="s">
        <v>608</v>
      </c>
      <c r="D22" s="90" t="s">
        <v>612</v>
      </c>
      <c r="F22" s="3"/>
      <c r="G22" s="3"/>
      <c r="H22" s="3"/>
      <c r="I22" s="3"/>
      <c r="J22" s="3"/>
      <c r="K22" s="3"/>
      <c r="L22" s="3"/>
      <c r="M22" s="3"/>
      <c r="N22" s="3"/>
      <c r="O22" s="3"/>
      <c r="P22" s="3"/>
      <c r="Q22" s="3"/>
      <c r="R22" s="3"/>
      <c r="S22" s="3"/>
      <c r="T22" s="3"/>
      <c r="U22" s="3"/>
      <c r="V22" s="3"/>
      <c r="W22" s="3"/>
      <c r="X22" s="3"/>
      <c r="Y22" s="3"/>
      <c r="Z22" s="3"/>
      <c r="AA22" s="3"/>
      <c r="AB22" s="3"/>
    </row>
    <row r="23" spans="2:28">
      <c r="B23" s="162" t="str">
        <f>"9."</f>
        <v>9.</v>
      </c>
      <c r="C23" s="29" t="s">
        <v>609</v>
      </c>
      <c r="E23" s="3"/>
      <c r="F23" s="3"/>
      <c r="G23" s="3"/>
      <c r="H23" s="3"/>
      <c r="I23" s="3"/>
      <c r="J23" s="3"/>
      <c r="K23" s="3"/>
      <c r="L23" s="3"/>
      <c r="M23" s="3"/>
      <c r="N23" s="3"/>
      <c r="O23" s="3"/>
      <c r="P23" s="3"/>
      <c r="Q23" s="3"/>
      <c r="R23" s="3"/>
      <c r="S23" s="3"/>
      <c r="T23" s="3"/>
      <c r="U23" s="3"/>
      <c r="V23" s="3"/>
      <c r="W23" s="3"/>
      <c r="X23" s="3"/>
      <c r="Y23" s="3"/>
      <c r="Z23" s="3"/>
      <c r="AA23" s="3"/>
      <c r="AB23" s="3"/>
    </row>
    <row r="24" spans="2:28">
      <c r="C24" s="29"/>
      <c r="E24" s="3"/>
      <c r="F24" s="3"/>
      <c r="G24" s="3"/>
      <c r="H24" s="3"/>
      <c r="I24" s="3"/>
      <c r="J24" s="3"/>
      <c r="K24" s="3"/>
      <c r="L24" s="3"/>
      <c r="M24" s="3"/>
      <c r="N24" s="3"/>
      <c r="O24" s="3"/>
      <c r="P24" s="3"/>
      <c r="Q24" s="3"/>
      <c r="R24" s="3"/>
      <c r="S24" s="3"/>
      <c r="T24" s="3"/>
      <c r="U24" s="3"/>
      <c r="V24" s="3"/>
      <c r="W24" s="3"/>
      <c r="X24" s="3"/>
      <c r="Y24" s="3"/>
      <c r="Z24" s="3"/>
      <c r="AA24" s="3"/>
      <c r="AB24" s="3"/>
    </row>
    <row r="25" spans="2:28">
      <c r="C25" s="13"/>
      <c r="E25" s="3"/>
      <c r="F25" s="3"/>
      <c r="G25" s="3"/>
      <c r="H25" s="3"/>
      <c r="I25" s="3"/>
      <c r="J25" s="3"/>
      <c r="K25" s="3"/>
      <c r="L25" s="3"/>
      <c r="M25" s="3"/>
      <c r="N25" s="3"/>
      <c r="O25" s="3"/>
      <c r="P25" s="3"/>
      <c r="Q25" s="3"/>
      <c r="R25" s="3"/>
      <c r="S25" s="3"/>
      <c r="T25" s="3"/>
      <c r="U25" s="3"/>
      <c r="V25" s="3"/>
      <c r="W25" s="3"/>
      <c r="X25" s="3"/>
      <c r="Y25" s="3"/>
      <c r="Z25" s="3"/>
      <c r="AA25" s="3"/>
      <c r="AB25" s="3"/>
    </row>
    <row r="26" spans="2:28">
      <c r="C26" s="13"/>
      <c r="E26" s="3"/>
      <c r="F26" s="3"/>
      <c r="G26" s="3"/>
      <c r="H26" s="3"/>
      <c r="I26" s="3"/>
      <c r="J26" s="3"/>
      <c r="K26" s="3"/>
      <c r="L26" s="3"/>
      <c r="M26" s="3"/>
      <c r="N26" s="3"/>
      <c r="O26" s="3"/>
      <c r="P26" s="3"/>
      <c r="Q26" s="3"/>
      <c r="R26" s="3"/>
      <c r="S26" s="3"/>
      <c r="T26" s="3"/>
      <c r="U26" s="3"/>
      <c r="V26" s="3"/>
      <c r="W26" s="3"/>
      <c r="X26" s="3"/>
      <c r="Y26" s="3"/>
      <c r="Z26" s="3"/>
      <c r="AA26" s="3"/>
      <c r="AB26" s="3"/>
    </row>
    <row r="27" spans="2:28">
      <c r="C27" s="13"/>
      <c r="E27" s="3"/>
      <c r="F27" s="3"/>
      <c r="G27" s="3"/>
      <c r="H27" s="3"/>
      <c r="I27" s="3"/>
      <c r="J27" s="3"/>
      <c r="K27" s="3"/>
      <c r="L27" s="3"/>
      <c r="M27" s="3"/>
      <c r="N27" s="3"/>
      <c r="O27" s="3"/>
      <c r="P27" s="3"/>
      <c r="Q27" s="3"/>
      <c r="R27" s="3"/>
      <c r="S27" s="3"/>
      <c r="T27" s="3"/>
      <c r="U27" s="3"/>
      <c r="V27" s="3"/>
      <c r="W27" s="3"/>
      <c r="X27" s="3"/>
      <c r="Y27" s="3"/>
      <c r="Z27" s="3"/>
      <c r="AA27" s="3"/>
      <c r="AB27" s="3"/>
    </row>
    <row r="28" spans="2:28">
      <c r="C28" s="13"/>
      <c r="E28" s="3"/>
      <c r="F28" s="3"/>
      <c r="G28" s="3"/>
      <c r="H28" s="3"/>
      <c r="I28" s="3"/>
      <c r="J28" s="3"/>
      <c r="K28" s="3"/>
      <c r="L28" s="3"/>
      <c r="M28" s="3"/>
      <c r="N28" s="3"/>
      <c r="O28" s="3"/>
      <c r="P28" s="3"/>
      <c r="Q28" s="3"/>
      <c r="R28" s="3"/>
      <c r="S28" s="3"/>
      <c r="T28" s="3"/>
      <c r="U28" s="3"/>
      <c r="V28" s="3"/>
      <c r="W28" s="3"/>
      <c r="X28" s="3"/>
      <c r="Y28" s="3"/>
      <c r="Z28" s="3"/>
      <c r="AA28" s="3"/>
      <c r="AB28" s="3"/>
    </row>
    <row r="29" spans="2:28">
      <c r="C29" s="13"/>
      <c r="E29" s="3"/>
      <c r="F29" s="3"/>
      <c r="G29" s="3"/>
      <c r="H29" s="3"/>
      <c r="I29" s="3"/>
      <c r="J29" s="3"/>
      <c r="K29" s="3"/>
      <c r="L29" s="3"/>
      <c r="M29" s="3"/>
      <c r="N29" s="3"/>
      <c r="O29" s="3"/>
      <c r="P29" s="3"/>
      <c r="Q29" s="3"/>
      <c r="R29" s="3"/>
      <c r="S29" s="3"/>
      <c r="T29" s="3"/>
      <c r="U29" s="3"/>
      <c r="V29" s="3"/>
      <c r="W29" s="3"/>
      <c r="X29" s="3"/>
      <c r="Y29" s="3"/>
      <c r="Z29" s="3"/>
      <c r="AA29" s="3"/>
      <c r="AB29" s="3"/>
    </row>
    <row r="30" spans="2:28">
      <c r="C30" s="13"/>
      <c r="E30" s="3"/>
      <c r="F30" s="3"/>
      <c r="G30" s="3"/>
      <c r="H30" s="3"/>
      <c r="I30" s="3"/>
      <c r="J30" s="3"/>
      <c r="K30" s="3"/>
      <c r="L30" s="3"/>
      <c r="M30" s="3"/>
      <c r="N30" s="3"/>
      <c r="O30" s="3"/>
      <c r="P30" s="3"/>
      <c r="Q30" s="3"/>
      <c r="R30" s="3"/>
      <c r="S30" s="3"/>
      <c r="T30" s="3"/>
      <c r="U30" s="3"/>
      <c r="V30" s="3"/>
      <c r="W30" s="3"/>
      <c r="X30" s="3"/>
      <c r="Y30" s="3"/>
      <c r="Z30" s="3"/>
      <c r="AA30" s="3"/>
      <c r="AB30" s="3"/>
    </row>
    <row r="31" spans="2:28">
      <c r="C31" s="13"/>
      <c r="E31" s="3"/>
      <c r="F31" s="3"/>
      <c r="G31" s="3"/>
      <c r="H31" s="3"/>
      <c r="I31" s="3"/>
      <c r="J31" s="3"/>
      <c r="K31" s="3"/>
      <c r="L31" s="3"/>
      <c r="M31" s="3"/>
      <c r="N31" s="3"/>
      <c r="O31" s="3"/>
      <c r="P31" s="3"/>
      <c r="Q31" s="3"/>
      <c r="R31" s="3"/>
      <c r="S31" s="3"/>
      <c r="T31" s="3"/>
      <c r="U31" s="3"/>
      <c r="V31" s="3"/>
      <c r="W31" s="3"/>
      <c r="X31" s="3"/>
      <c r="Y31" s="3"/>
      <c r="Z31" s="3"/>
      <c r="AA31" s="3"/>
      <c r="AB31" s="3"/>
    </row>
    <row r="32" spans="2:28">
      <c r="C32" s="13"/>
      <c r="E32" s="3"/>
      <c r="F32" s="3"/>
      <c r="G32" s="3"/>
      <c r="H32" s="3"/>
      <c r="I32" s="3"/>
      <c r="J32" s="3"/>
      <c r="K32" s="3"/>
      <c r="L32" s="3"/>
      <c r="M32" s="3"/>
      <c r="N32" s="3"/>
      <c r="O32" s="3"/>
      <c r="P32" s="3"/>
      <c r="Q32" s="3"/>
      <c r="R32" s="3"/>
      <c r="S32" s="3"/>
      <c r="T32" s="3"/>
      <c r="U32" s="3"/>
      <c r="V32" s="3"/>
      <c r="W32" s="3"/>
      <c r="X32" s="3"/>
      <c r="Y32" s="3"/>
      <c r="Z32" s="3"/>
      <c r="AA32" s="3"/>
      <c r="AB32" s="3"/>
    </row>
    <row r="33" spans="3:28">
      <c r="C33" s="13"/>
      <c r="E33" s="3"/>
      <c r="F33" s="3"/>
      <c r="G33" s="3"/>
      <c r="H33" s="3"/>
      <c r="I33" s="3"/>
      <c r="J33" s="3"/>
      <c r="K33" s="3"/>
      <c r="L33" s="3"/>
      <c r="M33" s="3"/>
      <c r="N33" s="3"/>
      <c r="O33" s="3"/>
      <c r="P33" s="3"/>
      <c r="Q33" s="3"/>
      <c r="R33" s="3"/>
      <c r="S33" s="3"/>
      <c r="T33" s="3"/>
      <c r="U33" s="3"/>
      <c r="V33" s="3"/>
      <c r="W33" s="3"/>
      <c r="X33" s="3"/>
      <c r="Y33" s="3"/>
      <c r="Z33" s="3"/>
      <c r="AA33" s="3"/>
      <c r="AB33" s="3"/>
    </row>
    <row r="34" spans="3:28">
      <c r="C34" s="13"/>
      <c r="E34" s="3"/>
      <c r="F34" s="3"/>
      <c r="G34" s="3"/>
      <c r="H34" s="3"/>
      <c r="I34" s="3"/>
      <c r="J34" s="3"/>
      <c r="K34" s="3"/>
      <c r="L34" s="3"/>
      <c r="M34" s="3"/>
      <c r="N34" s="3"/>
      <c r="O34" s="3"/>
      <c r="P34" s="3"/>
      <c r="Q34" s="3"/>
      <c r="R34" s="3"/>
      <c r="S34" s="3"/>
      <c r="T34" s="3"/>
      <c r="U34" s="3"/>
      <c r="V34" s="3"/>
      <c r="W34" s="3"/>
      <c r="X34" s="3"/>
      <c r="Y34" s="3"/>
      <c r="Z34" s="3"/>
      <c r="AA34" s="3"/>
      <c r="AB34" s="3"/>
    </row>
    <row r="35" spans="3:28">
      <c r="C35" s="13"/>
      <c r="E35" s="3"/>
      <c r="F35" s="3"/>
      <c r="G35" s="3"/>
      <c r="H35" s="3"/>
      <c r="I35" s="3"/>
      <c r="J35" s="3"/>
      <c r="K35" s="3"/>
      <c r="L35" s="3"/>
      <c r="M35" s="3"/>
      <c r="N35" s="3"/>
      <c r="O35" s="3"/>
      <c r="P35" s="3"/>
      <c r="Q35" s="3"/>
      <c r="R35" s="3"/>
      <c r="S35" s="3"/>
      <c r="T35" s="3"/>
      <c r="U35" s="3"/>
      <c r="V35" s="3"/>
      <c r="W35" s="3"/>
      <c r="X35" s="3"/>
      <c r="Y35" s="3"/>
      <c r="Z35" s="3"/>
      <c r="AA35" s="3"/>
      <c r="AB35" s="3"/>
    </row>
    <row r="36" spans="3:28">
      <c r="C36" s="13"/>
      <c r="E36" s="3"/>
      <c r="F36" s="3"/>
      <c r="G36" s="3"/>
      <c r="H36" s="3"/>
      <c r="I36" s="3"/>
      <c r="J36" s="3"/>
      <c r="K36" s="3"/>
      <c r="L36" s="3"/>
      <c r="M36" s="3"/>
      <c r="N36" s="3"/>
      <c r="O36" s="3"/>
      <c r="P36" s="3"/>
      <c r="Q36" s="3"/>
      <c r="R36" s="3"/>
      <c r="S36" s="3"/>
      <c r="T36" s="3"/>
      <c r="U36" s="3"/>
      <c r="V36" s="3"/>
      <c r="W36" s="3"/>
      <c r="X36" s="3"/>
      <c r="Y36" s="3"/>
      <c r="Z36" s="3"/>
      <c r="AA36" s="3"/>
      <c r="AB36" s="3"/>
    </row>
    <row r="37" spans="3:28">
      <c r="C37" s="13"/>
      <c r="E37" s="3"/>
      <c r="F37" s="3"/>
      <c r="G37" s="3"/>
      <c r="H37" s="3"/>
      <c r="I37" s="3"/>
      <c r="J37" s="3"/>
      <c r="K37" s="3"/>
      <c r="L37" s="3"/>
      <c r="M37" s="3"/>
      <c r="N37" s="3"/>
      <c r="O37" s="3"/>
      <c r="P37" s="3"/>
      <c r="Q37" s="3"/>
      <c r="R37" s="3"/>
      <c r="S37" s="3"/>
      <c r="T37" s="3"/>
      <c r="U37" s="3"/>
      <c r="V37" s="3"/>
      <c r="W37" s="3"/>
      <c r="X37" s="3"/>
      <c r="Y37" s="3"/>
      <c r="Z37" s="3"/>
      <c r="AA37" s="3"/>
      <c r="AB37" s="3"/>
    </row>
    <row r="38" spans="3:28">
      <c r="C38" s="13"/>
      <c r="E38" s="3"/>
      <c r="F38" s="3"/>
      <c r="G38" s="3"/>
      <c r="H38" s="3"/>
      <c r="I38" s="3"/>
      <c r="J38" s="3"/>
      <c r="K38" s="3"/>
      <c r="L38" s="3"/>
      <c r="M38" s="3"/>
      <c r="N38" s="3"/>
      <c r="O38" s="3"/>
      <c r="P38" s="3"/>
      <c r="Q38" s="3"/>
      <c r="R38" s="3"/>
      <c r="S38" s="3"/>
      <c r="T38" s="3"/>
      <c r="U38" s="3"/>
      <c r="V38" s="3"/>
      <c r="W38" s="3"/>
      <c r="X38" s="3"/>
      <c r="Y38" s="3"/>
      <c r="Z38" s="3"/>
      <c r="AA38" s="3"/>
      <c r="AB38" s="3"/>
    </row>
    <row r="39" spans="3:28">
      <c r="C39" s="13"/>
      <c r="E39" s="3"/>
      <c r="F39" s="3"/>
      <c r="G39" s="3"/>
      <c r="H39" s="3"/>
      <c r="I39" s="3"/>
      <c r="J39" s="3"/>
      <c r="K39" s="3"/>
      <c r="L39" s="3"/>
      <c r="M39" s="3"/>
      <c r="N39" s="3"/>
      <c r="O39" s="3"/>
      <c r="P39" s="3"/>
      <c r="Q39" s="3"/>
      <c r="R39" s="3"/>
      <c r="S39" s="3"/>
      <c r="T39" s="3"/>
      <c r="U39" s="3"/>
      <c r="V39" s="3"/>
      <c r="W39" s="3"/>
      <c r="X39" s="3"/>
      <c r="Y39" s="3"/>
      <c r="Z39" s="3"/>
      <c r="AA39" s="3"/>
      <c r="AB39" s="3"/>
    </row>
    <row r="40" spans="3:28">
      <c r="C40" s="13"/>
      <c r="E40" s="3"/>
      <c r="F40" s="3"/>
      <c r="G40" s="3"/>
      <c r="H40" s="3"/>
      <c r="I40" s="3"/>
      <c r="J40" s="3"/>
      <c r="K40" s="3"/>
      <c r="L40" s="3"/>
      <c r="M40" s="3"/>
      <c r="N40" s="3"/>
      <c r="O40" s="3"/>
      <c r="P40" s="3"/>
      <c r="Q40" s="3"/>
      <c r="R40" s="3"/>
      <c r="S40" s="3"/>
      <c r="T40" s="3"/>
      <c r="U40" s="3"/>
      <c r="V40" s="3"/>
      <c r="W40" s="3"/>
      <c r="X40" s="3"/>
      <c r="Y40" s="3"/>
      <c r="Z40" s="3"/>
      <c r="AA40" s="3"/>
      <c r="AB40" s="3"/>
    </row>
    <row r="41" spans="3:28">
      <c r="C41" s="13"/>
      <c r="E41" s="3"/>
      <c r="F41" s="3"/>
      <c r="G41" s="3"/>
      <c r="H41" s="3"/>
      <c r="I41" s="3"/>
      <c r="J41" s="3"/>
      <c r="K41" s="3"/>
      <c r="L41" s="3"/>
      <c r="M41" s="3"/>
      <c r="N41" s="3"/>
      <c r="O41" s="3"/>
      <c r="P41" s="3"/>
      <c r="Q41" s="3"/>
      <c r="R41" s="3"/>
      <c r="S41" s="3"/>
      <c r="T41" s="3"/>
      <c r="U41" s="3"/>
      <c r="V41" s="3"/>
      <c r="W41" s="3"/>
      <c r="X41" s="3"/>
      <c r="Y41" s="3"/>
      <c r="Z41" s="3"/>
      <c r="AA41" s="3"/>
      <c r="AB41" s="3"/>
    </row>
    <row r="42" spans="3:28">
      <c r="C42" s="13"/>
      <c r="E42" s="3"/>
      <c r="F42" s="3"/>
      <c r="G42" s="3"/>
      <c r="H42" s="3"/>
      <c r="I42" s="3"/>
      <c r="J42" s="3"/>
      <c r="K42" s="3"/>
      <c r="L42" s="3"/>
      <c r="M42" s="3"/>
      <c r="N42" s="3"/>
      <c r="O42" s="3"/>
      <c r="P42" s="3"/>
      <c r="Q42" s="3"/>
      <c r="R42" s="3"/>
      <c r="S42" s="3"/>
      <c r="T42" s="3"/>
      <c r="U42" s="3"/>
      <c r="V42" s="3"/>
      <c r="W42" s="3"/>
      <c r="X42" s="3"/>
      <c r="Y42" s="3"/>
      <c r="Z42" s="3"/>
      <c r="AA42" s="3"/>
      <c r="AB42" s="3"/>
    </row>
    <row r="43" spans="3:28">
      <c r="C43" s="13"/>
      <c r="E43" s="3"/>
      <c r="F43" s="3"/>
      <c r="G43" s="3"/>
      <c r="H43" s="3"/>
      <c r="I43" s="3"/>
      <c r="J43" s="3"/>
      <c r="K43" s="3"/>
      <c r="L43" s="3"/>
      <c r="M43" s="3"/>
      <c r="N43" s="3"/>
      <c r="O43" s="3"/>
      <c r="P43" s="3"/>
      <c r="Q43" s="3"/>
      <c r="R43" s="3"/>
      <c r="S43" s="3"/>
      <c r="T43" s="3"/>
      <c r="U43" s="3"/>
      <c r="V43" s="3"/>
      <c r="W43" s="3"/>
      <c r="X43" s="3"/>
      <c r="Y43" s="3"/>
      <c r="Z43" s="3"/>
      <c r="AA43" s="3"/>
      <c r="AB43" s="3"/>
    </row>
    <row r="44" spans="3:28">
      <c r="C44" s="13"/>
      <c r="E44" s="3"/>
      <c r="F44" s="3"/>
      <c r="G44" s="3"/>
      <c r="H44" s="3"/>
      <c r="I44" s="3"/>
      <c r="J44" s="3"/>
      <c r="K44" s="3"/>
      <c r="L44" s="3"/>
      <c r="M44" s="3"/>
      <c r="N44" s="3"/>
      <c r="O44" s="3"/>
      <c r="P44" s="3"/>
      <c r="Q44" s="3"/>
      <c r="R44" s="3"/>
      <c r="S44" s="3"/>
      <c r="T44" s="3"/>
      <c r="U44" s="3"/>
      <c r="V44" s="3"/>
      <c r="W44" s="3"/>
      <c r="X44" s="3"/>
      <c r="Y44" s="3"/>
      <c r="Z44" s="3"/>
      <c r="AA44" s="3"/>
      <c r="AB44" s="3"/>
    </row>
    <row r="45" spans="3:28">
      <c r="C45" s="13"/>
      <c r="E45" s="3"/>
      <c r="F45" s="3"/>
      <c r="G45" s="3"/>
      <c r="H45" s="3"/>
      <c r="I45" s="3"/>
      <c r="J45" s="3"/>
      <c r="K45" s="3"/>
      <c r="L45" s="3"/>
      <c r="M45" s="3"/>
      <c r="N45" s="3"/>
      <c r="O45" s="3"/>
      <c r="P45" s="3"/>
      <c r="Q45" s="3"/>
      <c r="R45" s="3"/>
      <c r="S45" s="3"/>
      <c r="T45" s="3"/>
      <c r="U45" s="3"/>
      <c r="V45" s="3"/>
      <c r="W45" s="3"/>
      <c r="X45" s="3"/>
      <c r="Y45" s="3"/>
      <c r="Z45" s="3"/>
      <c r="AA45" s="3"/>
      <c r="AB45" s="3"/>
    </row>
    <row r="46" spans="3:28">
      <c r="C46" s="13"/>
      <c r="E46" s="3"/>
      <c r="F46" s="3"/>
      <c r="G46" s="3"/>
      <c r="H46" s="3"/>
      <c r="I46" s="3"/>
      <c r="J46" s="3"/>
      <c r="K46" s="3"/>
      <c r="L46" s="3"/>
      <c r="M46" s="3"/>
      <c r="N46" s="3"/>
      <c r="O46" s="3"/>
      <c r="P46" s="3"/>
      <c r="Q46" s="3"/>
      <c r="R46" s="3"/>
      <c r="S46" s="3"/>
      <c r="T46" s="3"/>
      <c r="U46" s="3"/>
      <c r="V46" s="3"/>
      <c r="W46" s="3"/>
      <c r="X46" s="3"/>
      <c r="Y46" s="3"/>
      <c r="Z46" s="3"/>
      <c r="AA46" s="3"/>
      <c r="AB46" s="3"/>
    </row>
    <row r="47" spans="3:28">
      <c r="C47" s="13"/>
      <c r="E47" s="3"/>
      <c r="F47" s="3"/>
      <c r="G47" s="3"/>
      <c r="H47" s="3"/>
      <c r="I47" s="3"/>
      <c r="J47" s="3"/>
      <c r="K47" s="3"/>
      <c r="L47" s="3"/>
      <c r="M47" s="3"/>
      <c r="N47" s="3"/>
      <c r="O47" s="3"/>
      <c r="P47" s="3"/>
      <c r="Q47" s="3"/>
      <c r="R47" s="3"/>
      <c r="S47" s="3"/>
      <c r="T47" s="3"/>
      <c r="U47" s="3"/>
      <c r="V47" s="3"/>
      <c r="W47" s="3"/>
      <c r="X47" s="3"/>
      <c r="Y47" s="3"/>
      <c r="Z47" s="3"/>
      <c r="AA47" s="3"/>
      <c r="AB47" s="3"/>
    </row>
    <row r="48" spans="3:28">
      <c r="C48" s="13"/>
      <c r="E48" s="3"/>
      <c r="F48" s="3"/>
      <c r="G48" s="3"/>
      <c r="H48" s="3"/>
      <c r="I48" s="3"/>
      <c r="J48" s="3"/>
      <c r="K48" s="3"/>
      <c r="L48" s="3"/>
      <c r="M48" s="3"/>
      <c r="N48" s="3"/>
      <c r="O48" s="3"/>
      <c r="P48" s="3"/>
      <c r="Q48" s="3"/>
      <c r="R48" s="3"/>
      <c r="S48" s="3"/>
      <c r="T48" s="3"/>
      <c r="U48" s="3"/>
      <c r="V48" s="3"/>
      <c r="W48" s="3"/>
      <c r="X48" s="3"/>
      <c r="Y48" s="3"/>
      <c r="Z48" s="3"/>
      <c r="AA48" s="3"/>
      <c r="AB48" s="3"/>
    </row>
    <row r="49" spans="3:28">
      <c r="C49" s="13"/>
      <c r="E49" s="3"/>
      <c r="F49" s="3"/>
      <c r="G49" s="3"/>
      <c r="H49" s="3"/>
      <c r="I49" s="3"/>
      <c r="J49" s="3"/>
      <c r="K49" s="3"/>
      <c r="L49" s="3"/>
      <c r="M49" s="3"/>
      <c r="N49" s="3"/>
      <c r="O49" s="3"/>
      <c r="P49" s="3"/>
      <c r="Q49" s="3"/>
      <c r="R49" s="3"/>
      <c r="S49" s="3"/>
      <c r="T49" s="3"/>
      <c r="U49" s="3"/>
      <c r="V49" s="3"/>
      <c r="W49" s="3"/>
      <c r="X49" s="3"/>
      <c r="Y49" s="3"/>
      <c r="Z49" s="3"/>
      <c r="AA49" s="3"/>
      <c r="AB49" s="3"/>
    </row>
    <row r="50" spans="3:28">
      <c r="C50" s="13"/>
      <c r="E50" s="3"/>
      <c r="F50" s="3"/>
      <c r="G50" s="3"/>
      <c r="H50" s="3"/>
      <c r="I50" s="3"/>
      <c r="J50" s="3"/>
      <c r="K50" s="3"/>
      <c r="L50" s="3"/>
      <c r="M50" s="3"/>
      <c r="N50" s="3"/>
      <c r="O50" s="3"/>
      <c r="P50" s="3"/>
      <c r="Q50" s="3"/>
      <c r="R50" s="3"/>
      <c r="S50" s="3"/>
      <c r="T50" s="3"/>
      <c r="U50" s="3"/>
      <c r="V50" s="3"/>
      <c r="W50" s="3"/>
      <c r="X50" s="3"/>
      <c r="Y50" s="3"/>
      <c r="Z50" s="3"/>
      <c r="AA50" s="3"/>
      <c r="AB50" s="3"/>
    </row>
    <row r="51" spans="3:28">
      <c r="C51" s="13"/>
      <c r="E51" s="3"/>
      <c r="F51" s="3"/>
      <c r="G51" s="3"/>
      <c r="H51" s="3"/>
      <c r="I51" s="3"/>
      <c r="J51" s="3"/>
      <c r="K51" s="3"/>
      <c r="L51" s="3"/>
      <c r="M51" s="3"/>
      <c r="N51" s="3"/>
      <c r="O51" s="3"/>
      <c r="P51" s="3"/>
      <c r="Q51" s="3"/>
      <c r="R51" s="3"/>
      <c r="S51" s="3"/>
      <c r="T51" s="3"/>
      <c r="U51" s="3"/>
      <c r="V51" s="3"/>
      <c r="W51" s="3"/>
      <c r="X51" s="3"/>
      <c r="Y51" s="3"/>
      <c r="Z51" s="3"/>
      <c r="AA51" s="3"/>
      <c r="AB51" s="3"/>
    </row>
    <row r="52" spans="3:28">
      <c r="C52" s="13"/>
      <c r="E52" s="3"/>
      <c r="F52" s="3"/>
      <c r="G52" s="3"/>
      <c r="H52" s="3"/>
      <c r="I52" s="3"/>
      <c r="J52" s="3"/>
      <c r="K52" s="3"/>
      <c r="L52" s="3"/>
      <c r="M52" s="3"/>
      <c r="N52" s="3"/>
      <c r="O52" s="3"/>
      <c r="P52" s="3"/>
      <c r="Q52" s="3"/>
      <c r="R52" s="3"/>
      <c r="S52" s="3"/>
      <c r="T52" s="3"/>
      <c r="U52" s="3"/>
      <c r="V52" s="3"/>
      <c r="W52" s="3"/>
      <c r="X52" s="3"/>
      <c r="Y52" s="3"/>
      <c r="Z52" s="3"/>
      <c r="AA52" s="3"/>
      <c r="AB52" s="3"/>
    </row>
    <row r="53" spans="3:28">
      <c r="C53" s="13"/>
      <c r="E53" s="3"/>
      <c r="F53" s="3"/>
      <c r="G53" s="3"/>
      <c r="H53" s="3"/>
      <c r="I53" s="3"/>
      <c r="J53" s="3"/>
      <c r="K53" s="3"/>
      <c r="L53" s="3"/>
      <c r="M53" s="3"/>
      <c r="N53" s="3"/>
      <c r="O53" s="3"/>
      <c r="P53" s="3"/>
      <c r="Q53" s="3"/>
      <c r="R53" s="3"/>
      <c r="S53" s="3"/>
      <c r="T53" s="3"/>
      <c r="U53" s="3"/>
      <c r="V53" s="3"/>
      <c r="W53" s="3"/>
      <c r="X53" s="3"/>
      <c r="Y53" s="3"/>
      <c r="Z53" s="3"/>
      <c r="AA53" s="3"/>
      <c r="AB53" s="3"/>
    </row>
    <row r="54" spans="3:28">
      <c r="C54" s="13"/>
      <c r="E54" s="3"/>
      <c r="F54" s="3"/>
      <c r="G54" s="3"/>
      <c r="H54" s="3"/>
      <c r="I54" s="3"/>
      <c r="J54" s="3"/>
      <c r="K54" s="3"/>
      <c r="L54" s="3"/>
      <c r="M54" s="3"/>
      <c r="N54" s="3"/>
      <c r="O54" s="3"/>
      <c r="P54" s="3"/>
      <c r="Q54" s="3"/>
      <c r="R54" s="3"/>
      <c r="S54" s="3"/>
      <c r="T54" s="3"/>
      <c r="U54" s="3"/>
      <c r="V54" s="3"/>
      <c r="W54" s="3"/>
      <c r="X54" s="3"/>
      <c r="Y54" s="3"/>
      <c r="Z54" s="3"/>
      <c r="AA54" s="3"/>
      <c r="AB54" s="3"/>
    </row>
    <row r="55" spans="3:28">
      <c r="C55" s="13"/>
      <c r="E55" s="3"/>
      <c r="F55" s="3"/>
      <c r="G55" s="3"/>
      <c r="H55" s="3"/>
      <c r="I55" s="3"/>
      <c r="J55" s="3"/>
      <c r="K55" s="3"/>
      <c r="L55" s="3"/>
      <c r="M55" s="3"/>
      <c r="N55" s="3"/>
      <c r="O55" s="3"/>
      <c r="P55" s="3"/>
      <c r="Q55" s="3"/>
      <c r="R55" s="3"/>
      <c r="S55" s="3"/>
      <c r="T55" s="3"/>
      <c r="U55" s="3"/>
      <c r="V55" s="3"/>
      <c r="W55" s="3"/>
      <c r="X55" s="3"/>
      <c r="Y55" s="3"/>
      <c r="Z55" s="3"/>
      <c r="AA55" s="3"/>
      <c r="AB55" s="3"/>
    </row>
    <row r="56" spans="3:28">
      <c r="C56" s="13"/>
      <c r="E56" s="3"/>
      <c r="F56" s="3"/>
      <c r="G56" s="3"/>
      <c r="H56" s="3"/>
      <c r="I56" s="3"/>
      <c r="J56" s="3"/>
      <c r="K56" s="3"/>
      <c r="L56" s="3"/>
      <c r="M56" s="3"/>
      <c r="N56" s="3"/>
      <c r="O56" s="3"/>
      <c r="P56" s="3"/>
      <c r="Q56" s="3"/>
      <c r="R56" s="3"/>
      <c r="S56" s="3"/>
      <c r="T56" s="3"/>
      <c r="U56" s="3"/>
      <c r="V56" s="3"/>
      <c r="W56" s="3"/>
      <c r="X56" s="3"/>
      <c r="Y56" s="3"/>
      <c r="Z56" s="3"/>
      <c r="AA56" s="3"/>
      <c r="AB56" s="3"/>
    </row>
    <row r="57" spans="3:28">
      <c r="C57" s="13"/>
      <c r="E57" s="3"/>
      <c r="F57" s="3"/>
      <c r="G57" s="3"/>
      <c r="H57" s="3"/>
      <c r="I57" s="3"/>
      <c r="J57" s="3"/>
      <c r="K57" s="3"/>
      <c r="L57" s="3"/>
      <c r="M57" s="3"/>
      <c r="N57" s="3"/>
      <c r="O57" s="3"/>
      <c r="P57" s="3"/>
      <c r="Q57" s="3"/>
      <c r="R57" s="3"/>
      <c r="S57" s="3"/>
      <c r="T57" s="3"/>
      <c r="U57" s="3"/>
      <c r="V57" s="3"/>
      <c r="W57" s="3"/>
      <c r="X57" s="3"/>
      <c r="Y57" s="3"/>
      <c r="Z57" s="3"/>
      <c r="AA57" s="3"/>
      <c r="AB57" s="3"/>
    </row>
    <row r="58" spans="3:28">
      <c r="C58" s="13"/>
      <c r="E58" s="3"/>
      <c r="F58" s="3"/>
      <c r="G58" s="3"/>
      <c r="H58" s="3"/>
      <c r="I58" s="3"/>
      <c r="J58" s="3"/>
      <c r="K58" s="3"/>
      <c r="L58" s="3"/>
      <c r="M58" s="3"/>
      <c r="N58" s="3"/>
      <c r="O58" s="3"/>
      <c r="P58" s="3"/>
      <c r="Q58" s="3"/>
      <c r="R58" s="3"/>
      <c r="S58" s="3"/>
      <c r="T58" s="3"/>
      <c r="U58" s="3"/>
      <c r="V58" s="3"/>
      <c r="W58" s="3"/>
      <c r="X58" s="3"/>
      <c r="Y58" s="3"/>
      <c r="Z58" s="3"/>
      <c r="AA58" s="3"/>
      <c r="AB58" s="3"/>
    </row>
    <row r="59" spans="3:28">
      <c r="C59" s="13"/>
      <c r="E59" s="3"/>
      <c r="F59" s="3"/>
      <c r="G59" s="3"/>
      <c r="H59" s="3"/>
      <c r="I59" s="3"/>
      <c r="J59" s="3"/>
      <c r="K59" s="3"/>
      <c r="L59" s="3"/>
      <c r="M59" s="3"/>
      <c r="N59" s="3"/>
      <c r="O59" s="3"/>
      <c r="P59" s="3"/>
      <c r="Q59" s="3"/>
      <c r="R59" s="3"/>
      <c r="S59" s="3"/>
      <c r="T59" s="3"/>
      <c r="U59" s="3"/>
      <c r="V59" s="3"/>
      <c r="W59" s="3"/>
      <c r="X59" s="3"/>
      <c r="Y59" s="3"/>
      <c r="Z59" s="3"/>
      <c r="AA59" s="3"/>
      <c r="AB59" s="3"/>
    </row>
    <row r="60" spans="3:28">
      <c r="C60" s="13"/>
      <c r="E60" s="3"/>
      <c r="F60" s="3"/>
      <c r="G60" s="3"/>
      <c r="H60" s="3"/>
      <c r="I60" s="3"/>
      <c r="J60" s="3"/>
      <c r="K60" s="3"/>
      <c r="L60" s="3"/>
      <c r="M60" s="3"/>
      <c r="N60" s="3"/>
      <c r="O60" s="3"/>
      <c r="P60" s="3"/>
      <c r="Q60" s="3"/>
      <c r="R60" s="3"/>
      <c r="S60" s="3"/>
      <c r="T60" s="3"/>
      <c r="U60" s="3"/>
      <c r="V60" s="3"/>
      <c r="W60" s="3"/>
      <c r="X60" s="3"/>
      <c r="Y60" s="3"/>
      <c r="Z60" s="3"/>
      <c r="AA60" s="3"/>
      <c r="AB60" s="3"/>
    </row>
    <row r="61" spans="3:28">
      <c r="C61" s="13"/>
      <c r="E61" s="3"/>
      <c r="F61" s="3"/>
      <c r="G61" s="3"/>
      <c r="H61" s="3"/>
      <c r="I61" s="3"/>
      <c r="J61" s="3"/>
      <c r="K61" s="3"/>
      <c r="L61" s="3"/>
      <c r="M61" s="3"/>
      <c r="N61" s="3"/>
      <c r="O61" s="3"/>
      <c r="P61" s="3"/>
      <c r="Q61" s="3"/>
      <c r="R61" s="3"/>
      <c r="S61" s="3"/>
      <c r="T61" s="3"/>
      <c r="U61" s="3"/>
      <c r="V61" s="3"/>
      <c r="W61" s="3"/>
      <c r="X61" s="3"/>
      <c r="Y61" s="3"/>
      <c r="Z61" s="3"/>
      <c r="AA61" s="3"/>
      <c r="AB61" s="3"/>
    </row>
    <row r="62" spans="3:28">
      <c r="C62" s="13"/>
      <c r="E62" s="3"/>
      <c r="F62" s="3"/>
      <c r="G62" s="3"/>
      <c r="H62" s="3"/>
      <c r="I62" s="3"/>
      <c r="J62" s="3"/>
      <c r="K62" s="3"/>
      <c r="L62" s="3"/>
      <c r="M62" s="3"/>
      <c r="N62" s="3"/>
      <c r="O62" s="3"/>
      <c r="P62" s="3"/>
      <c r="Q62" s="3"/>
      <c r="R62" s="3"/>
      <c r="S62" s="3"/>
      <c r="T62" s="3"/>
      <c r="U62" s="3"/>
      <c r="V62" s="3"/>
      <c r="W62" s="3"/>
      <c r="X62" s="3"/>
      <c r="Y62" s="3"/>
      <c r="Z62" s="3"/>
      <c r="AA62" s="3"/>
      <c r="AB62" s="3"/>
    </row>
    <row r="63" spans="3:28">
      <c r="C63" s="13"/>
      <c r="E63" s="3"/>
      <c r="F63" s="3"/>
      <c r="G63" s="3"/>
      <c r="H63" s="3"/>
      <c r="I63" s="3"/>
      <c r="J63" s="3"/>
      <c r="K63" s="3"/>
      <c r="L63" s="3"/>
      <c r="M63" s="3"/>
      <c r="N63" s="3"/>
      <c r="O63" s="3"/>
      <c r="P63" s="3"/>
      <c r="Q63" s="3"/>
      <c r="R63" s="3"/>
      <c r="S63" s="3"/>
      <c r="T63" s="3"/>
      <c r="U63" s="3"/>
      <c r="V63" s="3"/>
      <c r="W63" s="3"/>
      <c r="X63" s="3"/>
      <c r="Y63" s="3"/>
      <c r="Z63" s="3"/>
      <c r="AA63" s="3"/>
      <c r="AB63" s="3"/>
    </row>
    <row r="64" spans="3:28">
      <c r="C64" s="13"/>
      <c r="E64" s="3"/>
      <c r="F64" s="3"/>
      <c r="G64" s="3"/>
      <c r="H64" s="3"/>
      <c r="I64" s="3"/>
      <c r="J64" s="3"/>
      <c r="K64" s="3"/>
      <c r="L64" s="3"/>
      <c r="M64" s="3"/>
      <c r="N64" s="3"/>
      <c r="O64" s="3"/>
      <c r="P64" s="3"/>
      <c r="Q64" s="3"/>
      <c r="R64" s="3"/>
      <c r="S64" s="3"/>
      <c r="T64" s="3"/>
      <c r="U64" s="3"/>
      <c r="V64" s="3"/>
      <c r="W64" s="3"/>
      <c r="X64" s="3"/>
      <c r="Y64" s="3"/>
      <c r="Z64" s="3"/>
      <c r="AA64" s="3"/>
      <c r="AB64" s="3"/>
    </row>
    <row r="65" spans="3:28">
      <c r="C65" s="13"/>
      <c r="E65" s="3"/>
      <c r="F65" s="3"/>
      <c r="G65" s="3"/>
      <c r="H65" s="3"/>
      <c r="I65" s="3"/>
      <c r="J65" s="3"/>
      <c r="K65" s="3"/>
      <c r="L65" s="3"/>
      <c r="M65" s="3"/>
      <c r="N65" s="3"/>
      <c r="O65" s="3"/>
      <c r="P65" s="3"/>
      <c r="Q65" s="3"/>
      <c r="R65" s="3"/>
      <c r="S65" s="3"/>
      <c r="T65" s="3"/>
      <c r="U65" s="3"/>
      <c r="V65" s="3"/>
      <c r="W65" s="3"/>
      <c r="X65" s="3"/>
      <c r="Y65" s="3"/>
      <c r="Z65" s="3"/>
      <c r="AA65" s="3"/>
      <c r="AB65" s="3"/>
    </row>
    <row r="66" spans="3:28">
      <c r="C66" s="13"/>
      <c r="E66" s="3"/>
      <c r="F66" s="3"/>
      <c r="G66" s="3"/>
      <c r="H66" s="3"/>
      <c r="I66" s="3"/>
      <c r="J66" s="3"/>
      <c r="K66" s="3"/>
      <c r="L66" s="3"/>
      <c r="M66" s="3"/>
      <c r="N66" s="3"/>
      <c r="O66" s="3"/>
      <c r="P66" s="3"/>
      <c r="Q66" s="3"/>
      <c r="R66" s="3"/>
      <c r="S66" s="3"/>
      <c r="T66" s="3"/>
      <c r="U66" s="3"/>
      <c r="V66" s="3"/>
      <c r="W66" s="3"/>
      <c r="X66" s="3"/>
      <c r="Y66" s="3"/>
      <c r="Z66" s="3"/>
      <c r="AA66" s="3"/>
      <c r="AB66" s="3"/>
    </row>
    <row r="67" spans="3:28">
      <c r="C67" s="13"/>
      <c r="E67" s="3"/>
      <c r="F67" s="3"/>
      <c r="G67" s="3"/>
      <c r="H67" s="3"/>
      <c r="I67" s="3"/>
      <c r="J67" s="3"/>
      <c r="K67" s="3"/>
      <c r="L67" s="3"/>
      <c r="M67" s="3"/>
      <c r="N67" s="3"/>
      <c r="O67" s="3"/>
      <c r="P67" s="3"/>
      <c r="Q67" s="3"/>
      <c r="R67" s="3"/>
      <c r="S67" s="3"/>
      <c r="T67" s="3"/>
      <c r="U67" s="3"/>
      <c r="V67" s="3"/>
      <c r="W67" s="3"/>
      <c r="X67" s="3"/>
      <c r="Y67" s="3"/>
      <c r="Z67" s="3"/>
      <c r="AA67" s="3"/>
      <c r="AB67" s="3"/>
    </row>
    <row r="68" spans="3:28">
      <c r="C68" s="13"/>
      <c r="E68" s="3"/>
      <c r="F68" s="3"/>
      <c r="G68" s="3"/>
      <c r="H68" s="3"/>
      <c r="I68" s="3"/>
      <c r="J68" s="3"/>
      <c r="K68" s="3"/>
      <c r="L68" s="3"/>
      <c r="M68" s="3"/>
      <c r="N68" s="3"/>
      <c r="O68" s="3"/>
      <c r="P68" s="3"/>
      <c r="Q68" s="3"/>
      <c r="R68" s="3"/>
      <c r="S68" s="3"/>
      <c r="T68" s="3"/>
      <c r="U68" s="3"/>
      <c r="V68" s="3"/>
      <c r="W68" s="3"/>
      <c r="X68" s="3"/>
      <c r="Y68" s="3"/>
      <c r="Z68" s="3"/>
      <c r="AA68" s="3"/>
      <c r="AB68" s="3"/>
    </row>
    <row r="69" spans="3:28">
      <c r="C69" s="13"/>
      <c r="E69" s="3"/>
      <c r="F69" s="3"/>
      <c r="G69" s="3"/>
      <c r="H69" s="3"/>
      <c r="I69" s="3"/>
      <c r="J69" s="3"/>
      <c r="K69" s="3"/>
      <c r="L69" s="3"/>
      <c r="M69" s="3"/>
      <c r="N69" s="3"/>
      <c r="O69" s="3"/>
      <c r="P69" s="3"/>
      <c r="Q69" s="3"/>
      <c r="R69" s="3"/>
      <c r="S69" s="3"/>
      <c r="T69" s="3"/>
      <c r="U69" s="3"/>
      <c r="V69" s="3"/>
      <c r="W69" s="3"/>
      <c r="X69" s="3"/>
      <c r="Y69" s="3"/>
      <c r="Z69" s="3"/>
      <c r="AA69" s="3"/>
      <c r="AB69" s="3"/>
    </row>
    <row r="70" spans="3:28">
      <c r="C70" s="13"/>
      <c r="E70" s="3"/>
      <c r="F70" s="3"/>
      <c r="G70" s="3"/>
      <c r="H70" s="3"/>
      <c r="I70" s="3"/>
      <c r="J70" s="3"/>
      <c r="K70" s="3"/>
      <c r="L70" s="3"/>
      <c r="M70" s="3"/>
      <c r="N70" s="3"/>
      <c r="O70" s="3"/>
      <c r="P70" s="3"/>
      <c r="Q70" s="3"/>
      <c r="R70" s="3"/>
      <c r="S70" s="3"/>
      <c r="T70" s="3"/>
      <c r="U70" s="3"/>
      <c r="V70" s="3"/>
      <c r="W70" s="3"/>
      <c r="X70" s="3"/>
      <c r="Y70" s="3"/>
      <c r="Z70" s="3"/>
      <c r="AA70" s="3"/>
      <c r="AB70" s="3"/>
    </row>
    <row r="71" spans="3:28">
      <c r="C71" s="13"/>
      <c r="E71" s="3"/>
      <c r="F71" s="3"/>
      <c r="G71" s="3"/>
      <c r="H71" s="3"/>
      <c r="I71" s="3"/>
      <c r="J71" s="3"/>
      <c r="K71" s="3"/>
      <c r="L71" s="3"/>
      <c r="M71" s="3"/>
      <c r="N71" s="3"/>
      <c r="O71" s="3"/>
      <c r="P71" s="3"/>
      <c r="Q71" s="3"/>
      <c r="R71" s="3"/>
      <c r="S71" s="3"/>
      <c r="T71" s="3"/>
      <c r="U71" s="3"/>
      <c r="V71" s="3"/>
      <c r="W71" s="3"/>
      <c r="X71" s="3"/>
      <c r="Y71" s="3"/>
      <c r="Z71" s="3"/>
      <c r="AA71" s="3"/>
      <c r="AB71" s="3"/>
    </row>
    <row r="72" spans="3:28">
      <c r="C72" s="13"/>
      <c r="E72" s="3"/>
      <c r="F72" s="3"/>
      <c r="G72" s="3"/>
      <c r="H72" s="3"/>
      <c r="I72" s="3"/>
      <c r="J72" s="3"/>
      <c r="K72" s="3"/>
      <c r="L72" s="3"/>
      <c r="M72" s="3"/>
      <c r="N72" s="3"/>
      <c r="O72" s="3"/>
      <c r="P72" s="3"/>
      <c r="Q72" s="3"/>
      <c r="R72" s="3"/>
      <c r="S72" s="3"/>
      <c r="T72" s="3"/>
      <c r="U72" s="3"/>
      <c r="V72" s="3"/>
      <c r="W72" s="3"/>
      <c r="X72" s="3"/>
      <c r="Y72" s="3"/>
      <c r="Z72" s="3"/>
      <c r="AA72" s="3"/>
      <c r="AB72" s="3"/>
    </row>
    <row r="73" spans="3:28">
      <c r="C73" s="13"/>
      <c r="E73" s="3"/>
      <c r="F73" s="3"/>
      <c r="G73" s="3"/>
      <c r="H73" s="3"/>
      <c r="I73" s="3"/>
      <c r="J73" s="3"/>
      <c r="K73" s="3"/>
      <c r="L73" s="3"/>
      <c r="M73" s="3"/>
      <c r="N73" s="3"/>
      <c r="O73" s="3"/>
      <c r="P73" s="3"/>
      <c r="Q73" s="3"/>
      <c r="R73" s="3"/>
      <c r="S73" s="3"/>
      <c r="T73" s="3"/>
      <c r="U73" s="3"/>
      <c r="V73" s="3"/>
      <c r="W73" s="3"/>
      <c r="X73" s="3"/>
      <c r="Y73" s="3"/>
      <c r="Z73" s="3"/>
      <c r="AA73" s="3"/>
      <c r="AB73" s="3"/>
    </row>
    <row r="74" spans="3:28">
      <c r="C74" s="13"/>
      <c r="E74" s="3"/>
      <c r="F74" s="3"/>
      <c r="G74" s="3"/>
      <c r="H74" s="3"/>
      <c r="I74" s="3"/>
      <c r="J74" s="3"/>
      <c r="K74" s="3"/>
      <c r="L74" s="3"/>
      <c r="M74" s="3"/>
      <c r="N74" s="3"/>
      <c r="O74" s="3"/>
      <c r="P74" s="3"/>
      <c r="Q74" s="3"/>
      <c r="R74" s="3"/>
      <c r="S74" s="3"/>
      <c r="T74" s="3"/>
      <c r="U74" s="3"/>
      <c r="V74" s="3"/>
      <c r="W74" s="3"/>
      <c r="X74" s="3"/>
      <c r="Y74" s="3"/>
      <c r="Z74" s="3"/>
      <c r="AA74" s="3"/>
      <c r="AB74" s="3"/>
    </row>
    <row r="75" spans="3:28">
      <c r="C75" s="13"/>
      <c r="E75" s="3"/>
      <c r="F75" s="3"/>
      <c r="G75" s="3"/>
      <c r="H75" s="3"/>
      <c r="I75" s="3"/>
      <c r="J75" s="3"/>
      <c r="K75" s="3"/>
      <c r="L75" s="3"/>
      <c r="M75" s="3"/>
      <c r="N75" s="3"/>
      <c r="O75" s="3"/>
      <c r="P75" s="3"/>
      <c r="Q75" s="3"/>
      <c r="R75" s="3"/>
      <c r="S75" s="3"/>
      <c r="T75" s="3"/>
      <c r="U75" s="3"/>
      <c r="V75" s="3"/>
      <c r="W75" s="3"/>
      <c r="X75" s="3"/>
      <c r="Y75" s="3"/>
      <c r="Z75" s="3"/>
      <c r="AA75" s="3"/>
      <c r="AB75" s="3"/>
    </row>
    <row r="76" spans="3:28">
      <c r="C76" s="13"/>
      <c r="E76" s="3"/>
      <c r="F76" s="3"/>
      <c r="G76" s="3"/>
      <c r="H76" s="3"/>
      <c r="I76" s="3"/>
      <c r="J76" s="3"/>
      <c r="K76" s="3"/>
      <c r="L76" s="3"/>
      <c r="M76" s="3"/>
      <c r="N76" s="3"/>
      <c r="O76" s="3"/>
      <c r="P76" s="3"/>
      <c r="Q76" s="3"/>
      <c r="R76" s="3"/>
      <c r="S76" s="3"/>
      <c r="T76" s="3"/>
      <c r="U76" s="3"/>
      <c r="V76" s="3"/>
      <c r="W76" s="3"/>
      <c r="X76" s="3"/>
      <c r="Y76" s="3"/>
      <c r="Z76" s="3"/>
      <c r="AA76" s="3"/>
      <c r="AB76" s="3"/>
    </row>
    <row r="77" spans="3:28">
      <c r="C77" s="13"/>
      <c r="E77" s="3"/>
      <c r="F77" s="3"/>
      <c r="G77" s="3"/>
      <c r="H77" s="3"/>
      <c r="I77" s="3"/>
      <c r="J77" s="3"/>
      <c r="K77" s="3"/>
      <c r="L77" s="3"/>
      <c r="M77" s="3"/>
      <c r="N77" s="3"/>
      <c r="O77" s="3"/>
      <c r="P77" s="3"/>
      <c r="Q77" s="3"/>
      <c r="R77" s="3"/>
      <c r="S77" s="3"/>
      <c r="T77" s="3"/>
      <c r="U77" s="3"/>
      <c r="V77" s="3"/>
      <c r="W77" s="3"/>
      <c r="X77" s="3"/>
      <c r="Y77" s="3"/>
      <c r="Z77" s="3"/>
      <c r="AA77" s="3"/>
      <c r="AB77" s="3"/>
    </row>
    <row r="78" spans="3:28">
      <c r="C78" s="13"/>
      <c r="E78" s="3"/>
      <c r="F78" s="3"/>
      <c r="G78" s="3"/>
      <c r="H78" s="3"/>
      <c r="I78" s="3"/>
      <c r="J78" s="3"/>
      <c r="K78" s="3"/>
      <c r="L78" s="3"/>
      <c r="M78" s="3"/>
      <c r="N78" s="3"/>
      <c r="O78" s="3"/>
      <c r="P78" s="3"/>
      <c r="Q78" s="3"/>
      <c r="R78" s="3"/>
      <c r="S78" s="3"/>
      <c r="T78" s="3"/>
      <c r="U78" s="3"/>
      <c r="V78" s="3"/>
      <c r="W78" s="3"/>
      <c r="X78" s="3"/>
      <c r="Y78" s="3"/>
      <c r="Z78" s="3"/>
      <c r="AA78" s="3"/>
      <c r="AB78" s="3"/>
    </row>
    <row r="79" spans="3:28">
      <c r="C79" s="13"/>
      <c r="E79" s="3"/>
      <c r="F79" s="3"/>
      <c r="G79" s="3"/>
      <c r="H79" s="3"/>
      <c r="I79" s="3"/>
      <c r="J79" s="3"/>
      <c r="K79" s="3"/>
      <c r="L79" s="3"/>
      <c r="M79" s="3"/>
      <c r="N79" s="3"/>
      <c r="O79" s="3"/>
      <c r="P79" s="3"/>
      <c r="Q79" s="3"/>
      <c r="R79" s="3"/>
      <c r="S79" s="3"/>
      <c r="T79" s="3"/>
      <c r="U79" s="3"/>
      <c r="V79" s="3"/>
      <c r="W79" s="3"/>
      <c r="X79" s="3"/>
      <c r="Y79" s="3"/>
      <c r="Z79" s="3"/>
      <c r="AA79" s="3"/>
      <c r="AB79" s="3"/>
    </row>
    <row r="80" spans="3:28">
      <c r="C80" s="13"/>
      <c r="E80" s="3"/>
      <c r="F80" s="3"/>
      <c r="G80" s="3"/>
      <c r="H80" s="3"/>
      <c r="I80" s="3"/>
      <c r="J80" s="3"/>
      <c r="K80" s="3"/>
      <c r="L80" s="3"/>
      <c r="M80" s="3"/>
      <c r="N80" s="3"/>
      <c r="O80" s="3"/>
      <c r="P80" s="3"/>
      <c r="Q80" s="3"/>
      <c r="R80" s="3"/>
      <c r="S80" s="3"/>
      <c r="T80" s="3"/>
      <c r="U80" s="3"/>
      <c r="V80" s="3"/>
      <c r="W80" s="3"/>
      <c r="X80" s="3"/>
      <c r="Y80" s="3"/>
      <c r="Z80" s="3"/>
      <c r="AA80" s="3"/>
      <c r="AB80" s="3"/>
    </row>
    <row r="81" spans="3:28">
      <c r="C81" s="13"/>
      <c r="E81" s="3"/>
      <c r="F81" s="3"/>
      <c r="G81" s="3"/>
      <c r="H81" s="3"/>
      <c r="I81" s="3"/>
      <c r="J81" s="3"/>
      <c r="K81" s="3"/>
      <c r="L81" s="3"/>
      <c r="M81" s="3"/>
      <c r="N81" s="3"/>
      <c r="O81" s="3"/>
      <c r="P81" s="3"/>
      <c r="Q81" s="3"/>
      <c r="R81" s="3"/>
      <c r="S81" s="3"/>
      <c r="T81" s="3"/>
      <c r="U81" s="3"/>
      <c r="V81" s="3"/>
      <c r="W81" s="3"/>
      <c r="X81" s="3"/>
      <c r="Y81" s="3"/>
      <c r="Z81" s="3"/>
      <c r="AA81" s="3"/>
      <c r="AB81" s="3"/>
    </row>
    <row r="82" spans="3:28">
      <c r="C82" s="13"/>
      <c r="E82" s="3"/>
      <c r="F82" s="3"/>
      <c r="G82" s="3"/>
      <c r="H82" s="3"/>
      <c r="I82" s="3"/>
      <c r="J82" s="3"/>
      <c r="K82" s="3"/>
      <c r="L82" s="3"/>
      <c r="M82" s="3"/>
      <c r="N82" s="3"/>
      <c r="O82" s="3"/>
      <c r="P82" s="3"/>
      <c r="Q82" s="3"/>
      <c r="R82" s="3"/>
      <c r="S82" s="3"/>
      <c r="T82" s="3"/>
      <c r="U82" s="3"/>
      <c r="V82" s="3"/>
      <c r="W82" s="3"/>
      <c r="X82" s="3"/>
      <c r="Y82" s="3"/>
      <c r="Z82" s="3"/>
      <c r="AA82" s="3"/>
      <c r="AB82" s="3"/>
    </row>
    <row r="83" spans="3:28">
      <c r="C83" s="13"/>
      <c r="E83" s="3"/>
      <c r="F83" s="3"/>
      <c r="G83" s="3"/>
      <c r="H83" s="3"/>
      <c r="I83" s="3"/>
      <c r="J83" s="3"/>
      <c r="K83" s="3"/>
      <c r="L83" s="3"/>
      <c r="M83" s="3"/>
      <c r="N83" s="3"/>
      <c r="O83" s="3"/>
      <c r="P83" s="3"/>
      <c r="Q83" s="3"/>
      <c r="R83" s="3"/>
      <c r="S83" s="3"/>
      <c r="T83" s="3"/>
      <c r="U83" s="3"/>
      <c r="V83" s="3"/>
      <c r="W83" s="3"/>
      <c r="X83" s="3"/>
      <c r="Y83" s="3"/>
      <c r="Z83" s="3"/>
      <c r="AA83" s="3"/>
      <c r="AB83" s="3"/>
    </row>
    <row r="84" spans="3:28">
      <c r="C84" s="13"/>
      <c r="E84" s="3"/>
      <c r="F84" s="3"/>
      <c r="G84" s="3"/>
      <c r="H84" s="3"/>
      <c r="I84" s="3"/>
      <c r="J84" s="3"/>
      <c r="K84" s="3"/>
      <c r="L84" s="3"/>
      <c r="M84" s="3"/>
      <c r="N84" s="3"/>
      <c r="O84" s="3"/>
      <c r="P84" s="3"/>
      <c r="Q84" s="3"/>
      <c r="R84" s="3"/>
      <c r="S84" s="3"/>
      <c r="T84" s="3"/>
      <c r="U84" s="3"/>
      <c r="V84" s="3"/>
      <c r="W84" s="3"/>
      <c r="X84" s="3"/>
      <c r="Y84" s="3"/>
      <c r="Z84" s="3"/>
      <c r="AA84" s="3"/>
      <c r="AB84" s="3"/>
    </row>
    <row r="85" spans="3:28">
      <c r="C85" s="13"/>
      <c r="E85" s="3"/>
      <c r="F85" s="3"/>
      <c r="G85" s="3"/>
      <c r="H85" s="3"/>
      <c r="I85" s="3"/>
      <c r="J85" s="3"/>
      <c r="K85" s="3"/>
      <c r="L85" s="3"/>
      <c r="M85" s="3"/>
      <c r="N85" s="3"/>
      <c r="O85" s="3"/>
      <c r="P85" s="3"/>
      <c r="Q85" s="3"/>
      <c r="R85" s="3"/>
      <c r="S85" s="3"/>
      <c r="T85" s="3"/>
      <c r="U85" s="3"/>
      <c r="V85" s="3"/>
      <c r="W85" s="3"/>
      <c r="X85" s="3"/>
      <c r="Y85" s="3"/>
      <c r="Z85" s="3"/>
      <c r="AA85" s="3"/>
      <c r="AB85" s="3"/>
    </row>
    <row r="86" spans="3:28">
      <c r="C86" s="13"/>
      <c r="E86" s="3"/>
      <c r="F86" s="3"/>
      <c r="G86" s="3"/>
      <c r="H86" s="3"/>
      <c r="I86" s="3"/>
      <c r="J86" s="3"/>
      <c r="K86" s="3"/>
      <c r="L86" s="3"/>
      <c r="M86" s="3"/>
      <c r="N86" s="3"/>
      <c r="O86" s="3"/>
      <c r="P86" s="3"/>
      <c r="Q86" s="3"/>
      <c r="R86" s="3"/>
      <c r="S86" s="3"/>
      <c r="T86" s="3"/>
      <c r="U86" s="3"/>
      <c r="V86" s="3"/>
      <c r="W86" s="3"/>
      <c r="X86" s="3"/>
      <c r="Y86" s="3"/>
      <c r="Z86" s="3"/>
      <c r="AA86" s="3"/>
      <c r="AB86" s="3"/>
    </row>
    <row r="87" spans="3:28">
      <c r="C87" s="13"/>
      <c r="E87" s="3"/>
      <c r="F87" s="3"/>
      <c r="G87" s="3"/>
      <c r="H87" s="3"/>
      <c r="I87" s="3"/>
      <c r="J87" s="3"/>
      <c r="K87" s="3"/>
      <c r="L87" s="3"/>
      <c r="M87" s="3"/>
      <c r="N87" s="3"/>
      <c r="O87" s="3"/>
      <c r="P87" s="3"/>
      <c r="Q87" s="3"/>
      <c r="R87" s="3"/>
      <c r="S87" s="3"/>
      <c r="T87" s="3"/>
      <c r="U87" s="3"/>
      <c r="V87" s="3"/>
      <c r="W87" s="3"/>
      <c r="X87" s="3"/>
      <c r="Y87" s="3"/>
      <c r="Z87" s="3"/>
      <c r="AA87" s="3"/>
      <c r="AB87" s="3"/>
    </row>
    <row r="88" spans="3:28">
      <c r="C88" s="13"/>
      <c r="E88" s="3"/>
      <c r="F88" s="3"/>
      <c r="G88" s="3"/>
      <c r="H88" s="3"/>
      <c r="I88" s="3"/>
      <c r="J88" s="3"/>
      <c r="K88" s="3"/>
      <c r="L88" s="3"/>
      <c r="M88" s="3"/>
      <c r="N88" s="3"/>
      <c r="O88" s="3"/>
      <c r="P88" s="3"/>
      <c r="Q88" s="3"/>
      <c r="R88" s="3"/>
      <c r="S88" s="3"/>
      <c r="T88" s="3"/>
      <c r="U88" s="3"/>
      <c r="V88" s="3"/>
      <c r="W88" s="3"/>
      <c r="X88" s="3"/>
      <c r="Y88" s="3"/>
      <c r="Z88" s="3"/>
      <c r="AA88" s="3"/>
      <c r="AB88" s="3"/>
    </row>
    <row r="89" spans="3:28">
      <c r="C89" s="13"/>
      <c r="E89" s="3"/>
      <c r="F89" s="3"/>
      <c r="G89" s="3"/>
      <c r="H89" s="3"/>
      <c r="I89" s="3"/>
      <c r="J89" s="3"/>
      <c r="K89" s="3"/>
      <c r="L89" s="3"/>
      <c r="M89" s="3"/>
      <c r="N89" s="3"/>
      <c r="O89" s="3"/>
      <c r="P89" s="3"/>
      <c r="Q89" s="3"/>
      <c r="R89" s="3"/>
      <c r="S89" s="3"/>
      <c r="T89" s="3"/>
      <c r="U89" s="3"/>
      <c r="V89" s="3"/>
      <c r="W89" s="3"/>
      <c r="X89" s="3"/>
      <c r="Y89" s="3"/>
      <c r="Z89" s="3"/>
      <c r="AA89" s="3"/>
      <c r="AB89" s="3"/>
    </row>
    <row r="90" spans="3:28">
      <c r="C90" s="13"/>
      <c r="E90" s="3"/>
      <c r="F90" s="3"/>
      <c r="G90" s="3"/>
      <c r="H90" s="3"/>
      <c r="I90" s="3"/>
      <c r="J90" s="3"/>
      <c r="K90" s="3"/>
      <c r="L90" s="3"/>
      <c r="M90" s="3"/>
      <c r="N90" s="3"/>
      <c r="O90" s="3"/>
      <c r="P90" s="3"/>
      <c r="Q90" s="3"/>
      <c r="R90" s="3"/>
      <c r="S90" s="3"/>
      <c r="T90" s="3"/>
      <c r="U90" s="3"/>
      <c r="V90" s="3"/>
      <c r="W90" s="3"/>
      <c r="X90" s="3"/>
      <c r="Y90" s="3"/>
      <c r="Z90" s="3"/>
      <c r="AA90" s="3"/>
      <c r="AB90" s="3"/>
    </row>
    <row r="91" spans="3:28">
      <c r="C91" s="13"/>
      <c r="E91" s="3"/>
      <c r="F91" s="3"/>
      <c r="G91" s="3"/>
      <c r="H91" s="3"/>
      <c r="I91" s="3"/>
      <c r="J91" s="3"/>
      <c r="K91" s="3"/>
      <c r="L91" s="3"/>
      <c r="M91" s="3"/>
      <c r="N91" s="3"/>
      <c r="O91" s="3"/>
      <c r="P91" s="3"/>
      <c r="Q91" s="3"/>
      <c r="R91" s="3"/>
      <c r="S91" s="3"/>
      <c r="T91" s="3"/>
      <c r="U91" s="3"/>
      <c r="V91" s="3"/>
      <c r="W91" s="3"/>
      <c r="X91" s="3"/>
      <c r="Y91" s="3"/>
      <c r="Z91" s="3"/>
      <c r="AA91" s="3"/>
      <c r="AB91" s="3"/>
    </row>
    <row r="92" spans="3:28">
      <c r="C92" s="13"/>
      <c r="E92" s="3"/>
      <c r="F92" s="3"/>
      <c r="G92" s="3"/>
      <c r="H92" s="3"/>
      <c r="I92" s="3"/>
      <c r="J92" s="3"/>
      <c r="K92" s="3"/>
      <c r="L92" s="3"/>
      <c r="M92" s="3"/>
      <c r="N92" s="3"/>
      <c r="O92" s="3"/>
      <c r="P92" s="3"/>
      <c r="Q92" s="3"/>
      <c r="R92" s="3"/>
      <c r="S92" s="3"/>
      <c r="T92" s="3"/>
      <c r="U92" s="3"/>
      <c r="V92" s="3"/>
      <c r="W92" s="3"/>
      <c r="X92" s="3"/>
      <c r="Y92" s="3"/>
      <c r="Z92" s="3"/>
      <c r="AA92" s="3"/>
      <c r="AB92" s="3"/>
    </row>
    <row r="93" spans="3:28">
      <c r="C93" s="13"/>
      <c r="E93" s="3"/>
      <c r="F93" s="3"/>
      <c r="G93" s="3"/>
      <c r="H93" s="3"/>
      <c r="I93" s="3"/>
      <c r="J93" s="3"/>
      <c r="K93" s="3"/>
      <c r="L93" s="3"/>
      <c r="M93" s="3"/>
      <c r="N93" s="3"/>
      <c r="O93" s="3"/>
      <c r="P93" s="3"/>
      <c r="Q93" s="3"/>
      <c r="R93" s="3"/>
      <c r="S93" s="3"/>
      <c r="T93" s="3"/>
      <c r="U93" s="3"/>
      <c r="V93" s="3"/>
      <c r="W93" s="3"/>
      <c r="X93" s="3"/>
      <c r="Y93" s="3"/>
      <c r="Z93" s="3"/>
      <c r="AA93" s="3"/>
      <c r="AB93" s="3"/>
    </row>
    <row r="94" spans="3:28">
      <c r="C94" s="13"/>
      <c r="E94" s="3"/>
      <c r="F94" s="3"/>
      <c r="G94" s="3"/>
      <c r="H94" s="3"/>
      <c r="I94" s="3"/>
      <c r="J94" s="3"/>
      <c r="K94" s="3"/>
      <c r="L94" s="3"/>
      <c r="M94" s="3"/>
      <c r="N94" s="3"/>
      <c r="O94" s="3"/>
      <c r="P94" s="3"/>
      <c r="Q94" s="3"/>
      <c r="R94" s="3"/>
      <c r="S94" s="3"/>
      <c r="T94" s="3"/>
      <c r="U94" s="3"/>
      <c r="V94" s="3"/>
      <c r="W94" s="3"/>
      <c r="X94" s="3"/>
      <c r="Y94" s="3"/>
      <c r="Z94" s="3"/>
      <c r="AA94" s="3"/>
      <c r="AB94" s="3"/>
    </row>
    <row r="95" spans="3:28">
      <c r="C95" s="13"/>
      <c r="E95" s="3"/>
      <c r="F95" s="3"/>
      <c r="G95" s="3"/>
      <c r="H95" s="3"/>
      <c r="I95" s="3"/>
      <c r="J95" s="3"/>
      <c r="K95" s="3"/>
      <c r="L95" s="3"/>
      <c r="M95" s="3"/>
      <c r="N95" s="3"/>
      <c r="O95" s="3"/>
      <c r="P95" s="3"/>
      <c r="Q95" s="3"/>
      <c r="R95" s="3"/>
      <c r="S95" s="3"/>
      <c r="T95" s="3"/>
      <c r="U95" s="3"/>
      <c r="V95" s="3"/>
      <c r="W95" s="3"/>
      <c r="X95" s="3"/>
      <c r="Y95" s="3"/>
      <c r="Z95" s="3"/>
      <c r="AA95" s="3"/>
      <c r="AB95" s="3"/>
    </row>
    <row r="96" spans="3:28">
      <c r="C96" s="13"/>
      <c r="E96" s="3"/>
      <c r="F96" s="3"/>
      <c r="G96" s="3"/>
      <c r="H96" s="3"/>
      <c r="I96" s="3"/>
      <c r="J96" s="3"/>
      <c r="K96" s="3"/>
      <c r="L96" s="3"/>
      <c r="M96" s="3"/>
      <c r="N96" s="3"/>
      <c r="O96" s="3"/>
      <c r="P96" s="3"/>
      <c r="Q96" s="3"/>
      <c r="R96" s="3"/>
      <c r="S96" s="3"/>
      <c r="T96" s="3"/>
      <c r="U96" s="3"/>
      <c r="V96" s="3"/>
      <c r="W96" s="3"/>
      <c r="X96" s="3"/>
      <c r="Y96" s="3"/>
      <c r="Z96" s="3"/>
      <c r="AA96" s="3"/>
      <c r="AB96" s="3"/>
    </row>
    <row r="97" spans="3:28">
      <c r="C97" s="13"/>
      <c r="E97" s="3"/>
      <c r="F97" s="3"/>
      <c r="G97" s="3"/>
      <c r="H97" s="3"/>
      <c r="I97" s="3"/>
      <c r="J97" s="3"/>
      <c r="K97" s="3"/>
      <c r="L97" s="3"/>
      <c r="M97" s="3"/>
      <c r="N97" s="3"/>
      <c r="O97" s="3"/>
      <c r="P97" s="3"/>
      <c r="Q97" s="3"/>
      <c r="R97" s="3"/>
      <c r="S97" s="3"/>
      <c r="T97" s="3"/>
      <c r="U97" s="3"/>
      <c r="V97" s="3"/>
      <c r="W97" s="3"/>
      <c r="X97" s="3"/>
      <c r="Y97" s="3"/>
      <c r="Z97" s="3"/>
      <c r="AA97" s="3"/>
      <c r="AB97" s="3"/>
    </row>
    <row r="98" spans="3:28">
      <c r="C98" s="13"/>
      <c r="E98" s="3"/>
      <c r="F98" s="3"/>
      <c r="G98" s="3"/>
      <c r="H98" s="3"/>
      <c r="I98" s="3"/>
      <c r="J98" s="3"/>
      <c r="K98" s="3"/>
      <c r="L98" s="3"/>
      <c r="M98" s="3"/>
      <c r="N98" s="3"/>
      <c r="O98" s="3"/>
      <c r="P98" s="3"/>
      <c r="Q98" s="3"/>
      <c r="R98" s="3"/>
      <c r="S98" s="3"/>
      <c r="T98" s="3"/>
      <c r="U98" s="3"/>
      <c r="V98" s="3"/>
      <c r="W98" s="3"/>
      <c r="X98" s="3"/>
      <c r="Y98" s="3"/>
      <c r="Z98" s="3"/>
      <c r="AA98" s="3"/>
      <c r="AB98" s="3"/>
    </row>
    <row r="99" spans="3:28">
      <c r="C99" s="13"/>
      <c r="E99" s="3"/>
      <c r="F99" s="3"/>
      <c r="G99" s="3"/>
      <c r="H99" s="3"/>
      <c r="I99" s="3"/>
      <c r="J99" s="3"/>
      <c r="K99" s="3"/>
      <c r="L99" s="3"/>
      <c r="M99" s="3"/>
      <c r="N99" s="3"/>
      <c r="O99" s="3"/>
      <c r="P99" s="3"/>
      <c r="Q99" s="3"/>
      <c r="R99" s="3"/>
      <c r="S99" s="3"/>
      <c r="T99" s="3"/>
      <c r="U99" s="3"/>
      <c r="V99" s="3"/>
      <c r="W99" s="3"/>
      <c r="X99" s="3"/>
      <c r="Y99" s="3"/>
      <c r="Z99" s="3"/>
      <c r="AA99" s="3"/>
      <c r="AB99" s="3"/>
    </row>
    <row r="100" spans="3:28">
      <c r="C100" s="1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3:28">
      <c r="C101" s="1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3:28">
      <c r="C102" s="1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3:28">
      <c r="C103" s="1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3:28">
      <c r="C104" s="1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3:28">
      <c r="C105" s="1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3:28">
      <c r="C106" s="1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3:28">
      <c r="C107" s="1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3:28">
      <c r="C108" s="1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3:28">
      <c r="C109" s="1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3:28">
      <c r="C110" s="1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3:28">
      <c r="C111" s="1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3:28">
      <c r="C112" s="1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3:28">
      <c r="C113" s="1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3:28">
      <c r="C114" s="1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3:28">
      <c r="C115" s="1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3:28">
      <c r="C116" s="1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3:28">
      <c r="C117" s="1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3:28">
      <c r="C118" s="1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3:28">
      <c r="C119" s="1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3:28">
      <c r="C120" s="1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3:28">
      <c r="C121" s="1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3:28">
      <c r="C122" s="1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3:28">
      <c r="C123" s="1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3:28">
      <c r="C124" s="1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3:28">
      <c r="C125" s="1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3:28">
      <c r="C126" s="1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3:28">
      <c r="C127" s="1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3:28">
      <c r="C128" s="1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3:28">
      <c r="C129" s="1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3:28">
      <c r="C130" s="1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3:28">
      <c r="C131" s="1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3:28">
      <c r="C132" s="1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3:28">
      <c r="C133" s="1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3:28">
      <c r="C134" s="1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3:28">
      <c r="C135" s="1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3:28">
      <c r="C136" s="1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3:28">
      <c r="C137" s="1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3:28">
      <c r="C138" s="1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3:28">
      <c r="C139" s="1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3:28">
      <c r="C140" s="1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3:28">
      <c r="C141" s="1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3:28">
      <c r="C142" s="1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3:28">
      <c r="C143" s="1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3:28">
      <c r="C144" s="1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3:28">
      <c r="C145" s="1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3:28">
      <c r="C146" s="1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3:28">
      <c r="C147" s="1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3:28">
      <c r="C148" s="1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3:28">
      <c r="C149" s="1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3:28">
      <c r="C150" s="1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3:28">
      <c r="C151" s="1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3:28">
      <c r="C152" s="1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3:28">
      <c r="C153" s="1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3:28">
      <c r="C154" s="1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3:28">
      <c r="C155" s="1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3:28">
      <c r="C156" s="1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3:28">
      <c r="C157" s="1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3:28">
      <c r="C158" s="1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3:28">
      <c r="C159" s="1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3:28">
      <c r="C160" s="1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3:28">
      <c r="C161" s="1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3:28">
      <c r="C162" s="1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3:28">
      <c r="C163" s="1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3:28">
      <c r="C164" s="1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3:28">
      <c r="C165" s="1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3:28">
      <c r="C166" s="1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3:28">
      <c r="C167" s="1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3:28">
      <c r="C168" s="1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3:28">
      <c r="C169" s="1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3:28">
      <c r="C170" s="1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3:28">
      <c r="C171" s="1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3:28">
      <c r="C172" s="1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3:28">
      <c r="C173" s="1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3:28">
      <c r="C174" s="1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3:28">
      <c r="C175" s="1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3:28">
      <c r="C176" s="1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3:28">
      <c r="C177" s="1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3:28">
      <c r="C178" s="1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3:28">
      <c r="C179" s="1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3:28">
      <c r="C180" s="1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3:28">
      <c r="C181" s="1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3:28">
      <c r="C182" s="1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3:28">
      <c r="C183" s="1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3:28">
      <c r="C184" s="1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3:28">
      <c r="C185" s="1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3:28">
      <c r="C186" s="1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3:28">
      <c r="C187" s="1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3:28">
      <c r="C188" s="1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3:28">
      <c r="C189" s="1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3:28">
      <c r="C190" s="1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3:28">
      <c r="C191" s="1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3:28">
      <c r="C192" s="1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3:28">
      <c r="C193" s="1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3:28">
      <c r="C194" s="1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3:28">
      <c r="C195" s="1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3:28">
      <c r="C196" s="1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3:28">
      <c r="C197" s="1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3:28">
      <c r="C198" s="1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3:28">
      <c r="C199" s="1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3:28">
      <c r="C200" s="1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3:28">
      <c r="C201" s="1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3:28">
      <c r="C202" s="1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3:28">
      <c r="C203" s="1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3:28">
      <c r="C204" s="1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3:28">
      <c r="C205" s="1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3:28">
      <c r="C206" s="1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3:28">
      <c r="C207" s="1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3:28">
      <c r="C208" s="1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3:28">
      <c r="C209" s="1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3:28">
      <c r="C210" s="1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3:28">
      <c r="C211" s="1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3:28">
      <c r="C212" s="1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3:28">
      <c r="C213" s="1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3:28">
      <c r="C214" s="1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3:28">
      <c r="C215" s="1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3:28">
      <c r="C216" s="1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3:28">
      <c r="C217" s="1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3:28">
      <c r="C218" s="1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3:28">
      <c r="C219" s="1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3:28">
      <c r="C220" s="1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3:28">
      <c r="C221" s="1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3:28">
      <c r="C222" s="1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3:28">
      <c r="C223" s="1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3:28">
      <c r="C224" s="1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3:28">
      <c r="C225" s="1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3:28">
      <c r="C226" s="1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3:28">
      <c r="C227" s="1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3:28">
      <c r="C228" s="1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3:28">
      <c r="C229" s="1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3:28">
      <c r="C230" s="1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3:28">
      <c r="C231" s="1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3:28">
      <c r="C232" s="1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3:28">
      <c r="C233" s="1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3:28">
      <c r="C234" s="1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3:28">
      <c r="C235" s="1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3:28">
      <c r="C236" s="1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3:28">
      <c r="C237" s="1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3:28">
      <c r="C238" s="1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3:28">
      <c r="C239" s="1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3:28">
      <c r="C240" s="1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3:28">
      <c r="C241" s="1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3:28">
      <c r="C242" s="1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3:28">
      <c r="C243" s="1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3:28">
      <c r="C244" s="1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3:28">
      <c r="C245" s="1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3:28">
      <c r="C246" s="1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3:28">
      <c r="C247" s="1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3:28">
      <c r="C248" s="1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3:28">
      <c r="C249" s="1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3:28">
      <c r="C250" s="1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3:28">
      <c r="C251" s="1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3:28">
      <c r="C252" s="1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3:28">
      <c r="C253" s="1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3:28">
      <c r="C254" s="1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3:28">
      <c r="C255" s="1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3:28">
      <c r="C256" s="1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3:28">
      <c r="C257" s="1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3:28">
      <c r="C258" s="1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3:28">
      <c r="C259" s="1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3:28">
      <c r="C260" s="1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3:28">
      <c r="C261" s="1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3:28">
      <c r="C262" s="1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3:28">
      <c r="C263" s="1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3:28">
      <c r="C264" s="1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3:28">
      <c r="C265" s="1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3:28">
      <c r="C266" s="1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3:28">
      <c r="C267" s="1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3:28">
      <c r="C268" s="1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3:28">
      <c r="C269" s="1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3:28">
      <c r="C270" s="1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3:28">
      <c r="C271" s="1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3:28">
      <c r="C272" s="1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3:28">
      <c r="C273" s="1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3:28">
      <c r="C274" s="1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3:28">
      <c r="C275" s="1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3:28">
      <c r="C276" s="1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3:28">
      <c r="C277" s="1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3:28">
      <c r="C278" s="1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3:28">
      <c r="C279" s="1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3:28">
      <c r="C280" s="1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3:28">
      <c r="C281" s="1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3:28">
      <c r="C282" s="1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3:28">
      <c r="C283" s="1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3:28">
      <c r="C284" s="1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3:28">
      <c r="C285" s="1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3:28">
      <c r="C286" s="1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3:28">
      <c r="C287" s="1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3:28">
      <c r="C288" s="1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3:28">
      <c r="C289" s="1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3:28">
      <c r="C290" s="1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3:28">
      <c r="C291" s="1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3:28">
      <c r="C292" s="1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3:28">
      <c r="C293" s="1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3:28">
      <c r="C294" s="1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3:28">
      <c r="C295" s="1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3:28">
      <c r="C296" s="1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3:28">
      <c r="C297" s="1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3:28">
      <c r="C298" s="1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3:28">
      <c r="C299" s="1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3:28">
      <c r="C300" s="1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3:28">
      <c r="C301" s="1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3:28">
      <c r="C302" s="1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3:28">
      <c r="C303" s="1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3:28">
      <c r="C304" s="1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3:28">
      <c r="C305" s="1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3:28">
      <c r="C306" s="1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3:28">
      <c r="C307" s="1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3:28">
      <c r="C308" s="1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3:28">
      <c r="C309" s="1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3:28">
      <c r="C310" s="1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3:28">
      <c r="C311" s="1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3:28">
      <c r="C312" s="1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3:28">
      <c r="C313" s="1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3:28">
      <c r="C314" s="1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3:28">
      <c r="C315" s="1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3:28">
      <c r="C316" s="1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3:28">
      <c r="C317" s="1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3:28">
      <c r="C318" s="1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3:28">
      <c r="C319" s="1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3:28">
      <c r="C320" s="1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3:28">
      <c r="C321" s="1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3:28">
      <c r="C322" s="1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3:28">
      <c r="C323" s="1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3:28">
      <c r="C324" s="1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3:28">
      <c r="C325" s="1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3:28">
      <c r="C326" s="1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3:28">
      <c r="C327" s="1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3:28">
      <c r="C328" s="1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3:28">
      <c r="C329" s="1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3:28">
      <c r="C330" s="1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3:28">
      <c r="C331" s="1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3:28">
      <c r="C332" s="1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3:28">
      <c r="C333" s="1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3:28">
      <c r="C334" s="1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3:28">
      <c r="C335" s="1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3:28">
      <c r="C336" s="1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3:28">
      <c r="C337" s="1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3:28">
      <c r="C338" s="1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3:28">
      <c r="C339" s="1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3:28">
      <c r="C340" s="1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3:28">
      <c r="C341" s="1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3:28">
      <c r="C342" s="1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3:28">
      <c r="C343" s="1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3:28">
      <c r="C344" s="1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3:28">
      <c r="C345" s="1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3:28">
      <c r="C346" s="1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3:28">
      <c r="C347" s="1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3:28">
      <c r="C348" s="1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3:28">
      <c r="C349" s="1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3:28">
      <c r="C350" s="1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3:28">
      <c r="C351" s="1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3:28">
      <c r="C352" s="1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3:28">
      <c r="C353" s="1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3:28">
      <c r="C354" s="1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3:28">
      <c r="C355" s="1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3:28">
      <c r="C356" s="1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3:28">
      <c r="C357" s="1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3:28">
      <c r="C358" s="1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3:28">
      <c r="C359" s="1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3:28">
      <c r="C360" s="1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3:28">
      <c r="C361" s="1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3:28">
      <c r="C362" s="1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3:28">
      <c r="C363" s="1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3:28">
      <c r="C364" s="1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3:28">
      <c r="C365" s="1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3:28">
      <c r="C366" s="1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3:28">
      <c r="C367" s="1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3:28">
      <c r="C368" s="1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3:28">
      <c r="C369" s="1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3:28">
      <c r="C370" s="1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3:28">
      <c r="C371" s="1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3:28">
      <c r="C372" s="1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3:28">
      <c r="C373" s="1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3:28">
      <c r="C374" s="1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3:28">
      <c r="C375" s="1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3:28">
      <c r="C376" s="1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3:28">
      <c r="C377" s="1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3:28">
      <c r="C378" s="1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3:28">
      <c r="C379" s="1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3:28">
      <c r="C380" s="1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3:28">
      <c r="C381" s="1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3:28">
      <c r="C382" s="1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3:28">
      <c r="C383" s="1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3:28">
      <c r="C384" s="1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3:28">
      <c r="C385" s="1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3:28">
      <c r="C386" s="1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3:28">
      <c r="C387" s="1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3:28">
      <c r="C388" s="1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3:28">
      <c r="C389" s="1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3:28">
      <c r="C390" s="1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3:28">
      <c r="C391" s="1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3:28">
      <c r="C392" s="1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3:28">
      <c r="C393" s="1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3:28">
      <c r="C394" s="1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3:28">
      <c r="C395" s="1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3:28">
      <c r="C396" s="1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3:28">
      <c r="C397" s="1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3:28">
      <c r="C398" s="1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3:28">
      <c r="C399" s="1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3:28">
      <c r="C400" s="1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3:28">
      <c r="C401" s="1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3:28">
      <c r="C402" s="1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3:28">
      <c r="C403" s="1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3:28">
      <c r="C404" s="1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3:28">
      <c r="C405" s="1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3:28">
      <c r="C406" s="1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3:28">
      <c r="C407" s="1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3:28">
      <c r="C408" s="1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3:28">
      <c r="C409" s="1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3:28">
      <c r="C410" s="1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3:28">
      <c r="C411" s="1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3:28">
      <c r="C412" s="1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3:28">
      <c r="C413" s="1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3:28">
      <c r="C414" s="1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3:28">
      <c r="C415" s="1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3:28">
      <c r="C416" s="1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3:28">
      <c r="C417" s="1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3:28">
      <c r="C418" s="1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3:28">
      <c r="C419" s="1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3:28">
      <c r="C420" s="1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3:28">
      <c r="C421" s="1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3:28">
      <c r="C422" s="1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3:28">
      <c r="C423" s="1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3:28">
      <c r="C424" s="1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3:28">
      <c r="C425" s="1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3:28">
      <c r="C426" s="1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3:28">
      <c r="C427" s="1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3:28">
      <c r="C428" s="1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3:28">
      <c r="C429" s="1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3:28">
      <c r="C430" s="1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3:28">
      <c r="C431" s="1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3:28">
      <c r="C432" s="1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3:28">
      <c r="C433" s="1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3:28">
      <c r="C434" s="1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3:28">
      <c r="C435" s="1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3:28">
      <c r="C436" s="1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3:28">
      <c r="C437" s="1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3:28">
      <c r="C438" s="1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3:28">
      <c r="C439" s="1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3:28">
      <c r="C440" s="1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3:28">
      <c r="C441" s="1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3:28">
      <c r="C442" s="1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3:28">
      <c r="C443" s="1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3:28">
      <c r="C444" s="1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3:28">
      <c r="C445" s="1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3:28">
      <c r="C446" s="1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3:28">
      <c r="C447" s="1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3:28">
      <c r="C448" s="1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3:28">
      <c r="C449" s="1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3:28">
      <c r="C450" s="1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3:28">
      <c r="C451" s="1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3:28">
      <c r="C452" s="1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3:28">
      <c r="C453" s="1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3:28">
      <c r="C454" s="1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3:28">
      <c r="C455" s="1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3:28">
      <c r="C456" s="1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3:28">
      <c r="C457" s="1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3:28">
      <c r="C458" s="1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3:28">
      <c r="C459" s="1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3:28">
      <c r="C460" s="1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3:28">
      <c r="C461" s="1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3:28">
      <c r="C462" s="1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3:28">
      <c r="C463" s="1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3:28">
      <c r="C464" s="1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3:28">
      <c r="C465" s="1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3:28">
      <c r="C466" s="1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3:28">
      <c r="C467" s="1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3:28">
      <c r="C468" s="1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3:28">
      <c r="C469" s="1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3:28">
      <c r="C470" s="1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3:28">
      <c r="C471" s="1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3:28">
      <c r="C472" s="1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3:28">
      <c r="C473" s="1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3:28">
      <c r="C474" s="1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3:28">
      <c r="C475" s="1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3:28">
      <c r="C476" s="1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3:28">
      <c r="C477" s="1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3:28">
      <c r="C478" s="1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3:28">
      <c r="C479" s="1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3:28">
      <c r="C480" s="1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3:28">
      <c r="C481" s="1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3:28">
      <c r="C482" s="1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3:28">
      <c r="C483" s="1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3:28">
      <c r="C484" s="1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3:28">
      <c r="C485" s="1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3:28">
      <c r="C486" s="1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3:28">
      <c r="C487" s="1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3:28">
      <c r="C488" s="1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3:28">
      <c r="C489" s="1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3:28">
      <c r="C490" s="1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3:28">
      <c r="C491" s="1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3:28">
      <c r="C492" s="1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3:28">
      <c r="C493" s="1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3:28">
      <c r="C494" s="1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3:28">
      <c r="C495" s="1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3:28">
      <c r="C496" s="1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3:28">
      <c r="C497" s="1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3:28">
      <c r="C498" s="1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3:28">
      <c r="C499" s="1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3:28">
      <c r="C500" s="1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3:28">
      <c r="C501" s="1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3:28">
      <c r="C502" s="1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3:28">
      <c r="C503" s="1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3:28">
      <c r="C504" s="1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3:28">
      <c r="C505" s="1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3:28">
      <c r="C506" s="1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3:28">
      <c r="C507" s="1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3:28">
      <c r="C508" s="1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3:28">
      <c r="C509" s="1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3:28">
      <c r="C510" s="1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3:28">
      <c r="C511" s="1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3:28">
      <c r="C512" s="1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3:28">
      <c r="C513" s="1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3:28">
      <c r="C514" s="1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3:28">
      <c r="C515" s="1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3:28">
      <c r="C516" s="1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3:28">
      <c r="C517" s="1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3:28">
      <c r="C518" s="1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3:28">
      <c r="C519" s="1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3:28">
      <c r="C520" s="1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3:28">
      <c r="C521" s="1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3:28">
      <c r="C522" s="1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3:28">
      <c r="C523" s="1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3:28">
      <c r="C524" s="1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3:28">
      <c r="C525" s="1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3:28">
      <c r="C526" s="1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3:28">
      <c r="C527" s="1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3:28">
      <c r="C528" s="1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3:28">
      <c r="C529" s="1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3:28">
      <c r="C530" s="1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3:28">
      <c r="C531" s="1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3:28">
      <c r="C532" s="1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3:28">
      <c r="C533" s="1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3:28">
      <c r="C534" s="1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3:28">
      <c r="C535" s="1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3:28">
      <c r="C536" s="1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3:28">
      <c r="C537" s="1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3:28">
      <c r="C538" s="1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3:28">
      <c r="C539" s="1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3:28">
      <c r="C540" s="1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3:28">
      <c r="C541" s="1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3:28">
      <c r="C542" s="1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3:28">
      <c r="C543" s="1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3:28">
      <c r="C544" s="1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3:28">
      <c r="C545" s="1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3:28">
      <c r="C546" s="1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3:28">
      <c r="C547" s="1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3:28">
      <c r="C548" s="1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3:28">
      <c r="C549" s="1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3:28">
      <c r="C550" s="1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3:28">
      <c r="C551" s="1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3:28">
      <c r="C552" s="1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3:28">
      <c r="C553" s="1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3:28">
      <c r="C554" s="1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3:28">
      <c r="C555" s="1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3:28">
      <c r="C556" s="1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3:28">
      <c r="C557" s="1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3:28">
      <c r="C558" s="1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3:28">
      <c r="C559" s="1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3:28">
      <c r="C560" s="1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3:28">
      <c r="C561" s="1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3:28">
      <c r="C562" s="1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3:28">
      <c r="C563" s="1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3:28">
      <c r="C564" s="1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3:28">
      <c r="C565" s="1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3:28">
      <c r="C566" s="1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3:28">
      <c r="C567" s="1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3:28">
      <c r="C568" s="1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3:28">
      <c r="C569" s="1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3:28">
      <c r="C570" s="1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3:28">
      <c r="C571" s="1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3:28">
      <c r="C572" s="1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3:28">
      <c r="C573" s="1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3:28">
      <c r="C574" s="1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3:28">
      <c r="C575" s="1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3:28">
      <c r="C576" s="1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3:28">
      <c r="C577" s="1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3:28">
      <c r="C578" s="1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3:28">
      <c r="C579" s="1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3:28">
      <c r="C580" s="1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3:28">
      <c r="C581" s="1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3:28">
      <c r="C582" s="1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3:28">
      <c r="C583" s="1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3:28">
      <c r="C584" s="1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3:28">
      <c r="C585" s="1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3:28">
      <c r="C586" s="1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3:28">
      <c r="C587" s="1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3:28">
      <c r="C588" s="1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3:28">
      <c r="C589" s="1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3:28">
      <c r="C590" s="1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3:28">
      <c r="C591" s="1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3:28">
      <c r="C592" s="1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3:28">
      <c r="C593" s="1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3:28">
      <c r="C594" s="1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3:28">
      <c r="C595" s="1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3:28">
      <c r="C596" s="1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3:28">
      <c r="C597" s="1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3:28">
      <c r="C598" s="1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3:28">
      <c r="C599" s="1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3:28">
      <c r="C600" s="1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3:28">
      <c r="C601" s="1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3:28">
      <c r="C602" s="1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3:28">
      <c r="C603" s="1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3:28">
      <c r="C604" s="1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3:28">
      <c r="C605" s="1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3:28">
      <c r="C606" s="1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3:28">
      <c r="C607" s="1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3:28">
      <c r="C608" s="1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3:28">
      <c r="C609" s="1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3:28">
      <c r="C610" s="1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3:28">
      <c r="C611" s="1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3:28">
      <c r="C612" s="1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3:28">
      <c r="C613" s="1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3:28">
      <c r="C614" s="1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3:28">
      <c r="C615" s="1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3:28">
      <c r="C616" s="1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3:28">
      <c r="C617" s="1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3:28">
      <c r="C618" s="1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3:28">
      <c r="C619" s="1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3:28">
      <c r="C620" s="1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3:28">
      <c r="C621" s="1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3:28">
      <c r="C622" s="1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3:28">
      <c r="C623" s="1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3:28">
      <c r="C624" s="1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3:28">
      <c r="C625" s="1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3:28">
      <c r="C626" s="1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3:28">
      <c r="C627" s="1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3:28">
      <c r="C628" s="1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3:28">
      <c r="C629" s="1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3:28">
      <c r="C630" s="1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3:28">
      <c r="C631" s="1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3:28">
      <c r="C632" s="1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3:28">
      <c r="C633" s="1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3:28">
      <c r="C634" s="1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3:28">
      <c r="C635" s="1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3:28">
      <c r="C636" s="1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3:28">
      <c r="C637" s="1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3:28">
      <c r="C638" s="1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3:28">
      <c r="C639" s="1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3:28">
      <c r="C640" s="1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3:28">
      <c r="C641" s="1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3:28">
      <c r="C642" s="1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3:28">
      <c r="C643" s="1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3:28">
      <c r="C644" s="1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3:28">
      <c r="C645" s="1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3:28">
      <c r="C646" s="1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3:28">
      <c r="C647" s="1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3:28">
      <c r="C648" s="1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3:28">
      <c r="C649" s="1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3:28">
      <c r="C650" s="1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3:28">
      <c r="C651" s="1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3:28">
      <c r="C652" s="1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3:28">
      <c r="C653" s="1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3:28">
      <c r="C654" s="1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3:28">
      <c r="C655" s="1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3:28">
      <c r="C656" s="1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3:28">
      <c r="C657" s="1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3:28">
      <c r="C658" s="1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3:28">
      <c r="C659" s="1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3:28">
      <c r="C660" s="1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3:28">
      <c r="C661" s="1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3:28">
      <c r="C662" s="1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3:28">
      <c r="C663" s="1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3:28">
      <c r="C664" s="1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3:28">
      <c r="C665" s="1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3:28">
      <c r="C666" s="1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3:28">
      <c r="C667" s="1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3:28">
      <c r="C668" s="1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3:28">
      <c r="C669" s="1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3:28">
      <c r="C670" s="1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3:28">
      <c r="C671" s="1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3:28">
      <c r="C672" s="1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3:28">
      <c r="C673" s="1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3:28">
      <c r="C674" s="1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3:28">
      <c r="C675" s="1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3:28">
      <c r="C676" s="1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3:28">
      <c r="C677" s="1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3:28">
      <c r="C678" s="1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3:28">
      <c r="C679" s="1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3:28">
      <c r="C680" s="1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3:28">
      <c r="C681" s="1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3:28">
      <c r="C682" s="1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3:28">
      <c r="C683" s="1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3:28">
      <c r="C684" s="1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3:28">
      <c r="C685" s="1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3:28">
      <c r="C686" s="1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3:28">
      <c r="C687" s="1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3:28">
      <c r="C688" s="1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3:28">
      <c r="C689" s="1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3:28">
      <c r="C690" s="1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3:28">
      <c r="C691" s="1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3:28">
      <c r="C692" s="1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3:28">
      <c r="C693" s="1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3:28">
      <c r="C694" s="1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3:28">
      <c r="C695" s="1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3:28">
      <c r="C696" s="1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3:28">
      <c r="C697" s="1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3:28">
      <c r="C698" s="1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3:28">
      <c r="C699" s="1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3:28">
      <c r="C700" s="1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3:28">
      <c r="C701" s="1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3:28">
      <c r="C702" s="1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3:28">
      <c r="C703" s="1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3:28">
      <c r="C704" s="1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3:28">
      <c r="C705" s="1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3:28">
      <c r="C706" s="1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3:28">
      <c r="C707" s="1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3:28">
      <c r="C708" s="1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3:28">
      <c r="C709" s="1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3:28">
      <c r="C710" s="1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3:28">
      <c r="C711" s="1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3:28">
      <c r="C712" s="1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3:28">
      <c r="C713" s="1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3:28">
      <c r="C714" s="1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3:28">
      <c r="C715" s="1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3:28">
      <c r="C716" s="1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3:28">
      <c r="C717" s="1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3:28">
      <c r="C718" s="1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3:28">
      <c r="C719" s="1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3:28">
      <c r="C720" s="1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3:28">
      <c r="C721" s="1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3:28">
      <c r="C722" s="1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3:28">
      <c r="C723" s="1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3:28">
      <c r="C724" s="1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3:28">
      <c r="C725" s="1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3:28">
      <c r="C726" s="1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3:28">
      <c r="C727" s="1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3:28">
      <c r="C728" s="1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3:28">
      <c r="C729" s="1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3:28">
      <c r="C730" s="1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3:28">
      <c r="C731" s="1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3:28">
      <c r="C732" s="1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3:28">
      <c r="C733" s="1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3:28">
      <c r="C734" s="1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3:28">
      <c r="C735" s="1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3:28">
      <c r="C736" s="1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3:28">
      <c r="C737" s="1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3:28">
      <c r="C738" s="1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3:28">
      <c r="C739" s="1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3:28">
      <c r="C740" s="1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3:28">
      <c r="C741" s="1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3:28">
      <c r="C742" s="1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3:28">
      <c r="C743" s="1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3:28">
      <c r="C744" s="1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3:28">
      <c r="C745" s="1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3:28">
      <c r="C746" s="1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3:28">
      <c r="C747" s="1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3:28">
      <c r="C748" s="1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3:28">
      <c r="C749" s="1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3:28">
      <c r="C750" s="1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3:28">
      <c r="C751" s="1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3:28">
      <c r="C752" s="1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3:28">
      <c r="C753" s="1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3:28">
      <c r="C754" s="1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3:28">
      <c r="C755" s="1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3:28">
      <c r="C756" s="1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3:28">
      <c r="C757" s="1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3:28">
      <c r="C758" s="1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3:28">
      <c r="C759" s="1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3:28">
      <c r="C760" s="1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3:28">
      <c r="C761" s="1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3:28">
      <c r="C762" s="1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3:28">
      <c r="C763" s="1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3:28">
      <c r="C764" s="1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3:28">
      <c r="C765" s="1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3:28">
      <c r="C766" s="1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3:28">
      <c r="C767" s="1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3:28">
      <c r="C768" s="1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3:28">
      <c r="C769" s="1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3:28">
      <c r="C770" s="1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3:28">
      <c r="C771" s="1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3:28">
      <c r="C772" s="1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3:28">
      <c r="C773" s="1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3:28">
      <c r="C774" s="1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3:28">
      <c r="C775" s="1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3:28">
      <c r="C776" s="1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3:28">
      <c r="C777" s="1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3:28">
      <c r="C778" s="1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3:28">
      <c r="C779" s="1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3:28">
      <c r="C780" s="1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3:28">
      <c r="C781" s="1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3:28">
      <c r="C782" s="1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3:28">
      <c r="C783" s="1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3:28">
      <c r="C784" s="1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3:28">
      <c r="C785" s="1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3:28">
      <c r="C786" s="1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3:28">
      <c r="C787" s="1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3:28">
      <c r="C788" s="1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3:28">
      <c r="C789" s="1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3:28">
      <c r="C790" s="1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3:28">
      <c r="C791" s="1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3:28">
      <c r="C792" s="1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3:28">
      <c r="C793" s="1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3:28">
      <c r="C794" s="1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3:28">
      <c r="C795" s="1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3:28">
      <c r="C796" s="1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3:28">
      <c r="C797" s="1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3:28">
      <c r="C798" s="1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3:28">
      <c r="C799" s="1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3:28">
      <c r="C800" s="1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3:28">
      <c r="C801" s="1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3:28">
      <c r="C802" s="1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3:28">
      <c r="C803" s="1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3:28">
      <c r="C804" s="1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3:28">
      <c r="C805" s="1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3:28">
      <c r="C806" s="1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3:28">
      <c r="C807" s="1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3:28">
      <c r="C808" s="1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3:28">
      <c r="C809" s="1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3:28">
      <c r="C810" s="1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3:28">
      <c r="C811" s="1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3:28">
      <c r="C812" s="1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3:28">
      <c r="C813" s="1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3:28">
      <c r="C814" s="1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3:28">
      <c r="C815" s="1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3:28">
      <c r="C816" s="1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3:28">
      <c r="C817" s="1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3:28">
      <c r="C818" s="1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3:28">
      <c r="C819" s="1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3:28">
      <c r="C820" s="1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3:28">
      <c r="C821" s="1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3:28">
      <c r="C822" s="1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3:28">
      <c r="C823" s="1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3:28">
      <c r="C824" s="1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3:28">
      <c r="C825" s="1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3:28">
      <c r="C826" s="1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3:28">
      <c r="C827" s="1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3:28">
      <c r="C828" s="1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3:28">
      <c r="C829" s="1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3:28">
      <c r="C830" s="1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3:28">
      <c r="C831" s="1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3:28">
      <c r="C832" s="1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3:28">
      <c r="C833" s="1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3:28">
      <c r="C834" s="1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3:28">
      <c r="C835" s="1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3:28">
      <c r="C836" s="1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3:28">
      <c r="C837" s="1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3:28">
      <c r="C838" s="1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3:28">
      <c r="C839" s="1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3:28">
      <c r="C840" s="1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3:28">
      <c r="C841" s="1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3:28">
      <c r="C842" s="1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3:28">
      <c r="C843" s="1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3:28">
      <c r="C844" s="1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3:28">
      <c r="C845" s="1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3:28">
      <c r="C846" s="1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3:28">
      <c r="C847" s="1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3:28">
      <c r="C848" s="1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3:28">
      <c r="C849" s="1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3:28">
      <c r="C850" s="1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3:28">
      <c r="C851" s="1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3:28">
      <c r="C852" s="1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3:28">
      <c r="C853" s="1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3:28">
      <c r="C854" s="1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3:28">
      <c r="C855" s="1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3:28">
      <c r="C856" s="1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3:28">
      <c r="C857" s="1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3:28">
      <c r="C858" s="1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3:28">
      <c r="C859" s="1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3:28">
      <c r="C860" s="1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3:28">
      <c r="C861" s="1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3:28">
      <c r="C862" s="1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3:28">
      <c r="C863" s="1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3:28">
      <c r="C864" s="1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3:28">
      <c r="C865" s="1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3:28">
      <c r="C866" s="1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3:28">
      <c r="C867" s="1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3:28">
      <c r="C868" s="1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3:28">
      <c r="C869" s="1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3:28">
      <c r="C870" s="1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3:28">
      <c r="C871" s="1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3:28">
      <c r="C872" s="1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3:28">
      <c r="C873" s="1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3:28">
      <c r="C874" s="1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3:28">
      <c r="C875" s="1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3:28">
      <c r="C876" s="1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3:28">
      <c r="C877" s="1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3:28">
      <c r="C878" s="1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3:28">
      <c r="C879" s="1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3:28">
      <c r="C880" s="1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3:28">
      <c r="C881" s="1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3:28">
      <c r="C882" s="1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3:28">
      <c r="C883" s="1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3:28">
      <c r="C884" s="1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3:28">
      <c r="C885" s="1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3:28">
      <c r="C886" s="1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3:28">
      <c r="C887" s="1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3:28">
      <c r="C888" s="1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3:28">
      <c r="C889" s="1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3:28">
      <c r="C890" s="1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3:28">
      <c r="C891" s="1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3:28">
      <c r="C892" s="1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3:28">
      <c r="C893" s="1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3:28">
      <c r="C894" s="1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3:28">
      <c r="C895" s="1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3:28">
      <c r="C896" s="1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3:28">
      <c r="C897" s="1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3:28">
      <c r="C898" s="1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3:28">
      <c r="C899" s="1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3:28">
      <c r="C900" s="1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3:28">
      <c r="C901" s="1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3:28">
      <c r="C902" s="1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3:28">
      <c r="C903" s="1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3:28">
      <c r="C904" s="1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3:28">
      <c r="C905" s="1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3:28">
      <c r="C906" s="1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3:28">
      <c r="C907" s="1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3:28">
      <c r="C908" s="1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3:28">
      <c r="C909" s="1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3:28">
      <c r="C910" s="1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3:28">
      <c r="C911" s="1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3:28">
      <c r="C912" s="1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3:28">
      <c r="C913" s="1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3:28">
      <c r="C914" s="1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3:28">
      <c r="C915" s="1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3:28">
      <c r="C916" s="1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3:28">
      <c r="C917" s="1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3:28">
      <c r="C918" s="1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3:28">
      <c r="C919" s="1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3:28">
      <c r="C920" s="1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3:28">
      <c r="C921" s="1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3:28">
      <c r="C922" s="1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3:28">
      <c r="C923" s="1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3:28">
      <c r="C924" s="1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3:28">
      <c r="C925" s="1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3:28">
      <c r="C926" s="1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3:28">
      <c r="C927" s="1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3:28">
      <c r="C928" s="1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3:28">
      <c r="C929" s="1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3:28">
      <c r="C930" s="1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3:28">
      <c r="C931" s="1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3:28">
      <c r="C932" s="1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3:28">
      <c r="C933" s="1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3:28">
      <c r="C934" s="1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3:28">
      <c r="C935" s="1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3:28">
      <c r="C936" s="1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3:28">
      <c r="C937" s="1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3:28">
      <c r="C938" s="1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3:28">
      <c r="C939" s="1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3:28">
      <c r="C940" s="1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3:28">
      <c r="C941" s="1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3:28">
      <c r="C942" s="1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3:28">
      <c r="C943" s="1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3:28">
      <c r="C944" s="1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3:28">
      <c r="C945" s="1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3:28">
      <c r="C946" s="1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3:28">
      <c r="C947" s="1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3:28">
      <c r="C948" s="1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3:28">
      <c r="C949" s="1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3:28">
      <c r="C950" s="1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3:28">
      <c r="C951" s="1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3:28">
      <c r="C952" s="1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3:28">
      <c r="C953" s="1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3:28">
      <c r="C954" s="1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3:28">
      <c r="C955" s="1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3:28">
      <c r="C956" s="1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3:28">
      <c r="C957" s="1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3:28">
      <c r="C958" s="1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3:28">
      <c r="C959" s="1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3:28">
      <c r="C960" s="1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3:28">
      <c r="C961" s="1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3:28">
      <c r="C962" s="1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3:28">
      <c r="C963" s="1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3:28">
      <c r="C964" s="1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3:28">
      <c r="C965" s="1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3:28">
      <c r="C966" s="1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3:28">
      <c r="C967" s="1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3:28">
      <c r="C968" s="1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3:28">
      <c r="C969" s="1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3:28">
      <c r="C970" s="1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3:28">
      <c r="C971" s="1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3:28">
      <c r="C972" s="1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3:28">
      <c r="C973" s="1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3:28">
      <c r="C974" s="1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3:28">
      <c r="C975" s="1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3:28">
      <c r="C976" s="1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3:28">
      <c r="C977" s="1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3:28">
      <c r="C978" s="1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3:28">
      <c r="C979" s="1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3:28">
      <c r="C980" s="1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3:28">
      <c r="C981" s="1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3:28">
      <c r="C982" s="1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3:28">
      <c r="C983" s="1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3:28">
      <c r="C984" s="1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3:28">
      <c r="C985" s="1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3:28">
      <c r="C986" s="1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3:28">
      <c r="C987" s="1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3:28">
      <c r="C988" s="1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3:28">
      <c r="C989" s="1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3:28">
      <c r="C990" s="1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3:28">
      <c r="C991" s="1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3:28">
      <c r="C992" s="1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3:28">
      <c r="C993" s="1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3:28">
      <c r="C994" s="1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3:28">
      <c r="C995" s="1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3:28">
      <c r="C996" s="1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3:28">
      <c r="C997" s="1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3:28">
      <c r="C998" s="1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3:28">
      <c r="C999" s="1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3:28">
      <c r="C1000" s="1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sheetData>
  <sheetProtection algorithmName="SHA-512" hashValue="8/dyYdnp4Z+QT4AZCJQ3Y7Yu4bGG7g8CDqjF6UnHLt9d+sm7XtfLCT9OSGnF291kLMp4JUCdp4Oic9uid8Ar9g==" saltValue="+8/S7pOZ9tgnDe0pliTdAA==" spinCount="100000" sheet="1" objects="1" scenarios="1"/>
  <hyperlinks>
    <hyperlink ref="D5" location="'Whether to Audit '!A1" display="Click here to jump to the Whether to Audit worksheet." xr:uid="{00000000-0004-0000-0200-000000000000}"/>
    <hyperlink ref="D6" location="'Type of Audit'!A1" display="Click here to jump to the Type of Audit worksheet." xr:uid="{00000000-0004-0000-0200-000001000000}"/>
    <hyperlink ref="D7" location="'Audit Process'!A1" display="Click here to jump to the Audit Process worksheet." xr:uid="{00000000-0004-0000-0200-000002000000}"/>
    <hyperlink ref="D8" location="'AUDIT SUBJECT'!A1" display="Click here to jump to the Audit Subject worksheet." xr:uid="{00000000-0004-0000-0200-000003000000}"/>
    <hyperlink ref="D9" location="'AUDIT TOOL'!A1" display="Click here to jump to the Audit Tool worksheet." xr:uid="{00000000-0004-0000-0200-000004000000}"/>
    <hyperlink ref="D10" location="REPORT!A1" display="Click here to jump to the Report and Management Response worksheet." xr:uid="{00000000-0004-0000-0200-000005000000}"/>
    <hyperlink ref="D22" location="'Auditing Orgs'!A1" display="Click here to jump to guidance on using this audit tool for organizational scale audits." xr:uid="{00000000-0004-0000-0200-000006000000}"/>
    <hyperlink ref="D21" location="'Auditing Thematic'!A1" display="Click here to jump to guidance on using this audit tool for thematic programs." xr:uid="{00000000-0004-0000-0200-000007000000}"/>
    <hyperlink ref="D20" r:id="rId1" xr:uid="{00000000-0004-0000-0200-000008000000}"/>
  </hyperlinks>
  <printOptions horizontalCentered="1"/>
  <pageMargins left="0.7" right="0.7" top="0.75" bottom="0.75" header="0.3" footer="0.3"/>
  <pageSetup scale="85" orientation="portrait"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135"/>
    <outlinePr summaryBelow="0" summaryRight="0"/>
    <pageSetUpPr fitToPage="1"/>
  </sheetPr>
  <dimension ref="A1:AA1001"/>
  <sheetViews>
    <sheetView showGridLines="0" showRowColHeaders="0" zoomScale="62" zoomScaleSheetLayoutView="110" workbookViewId="0">
      <selection activeCell="B2" sqref="B2"/>
    </sheetView>
  </sheetViews>
  <sheetFormatPr defaultColWidth="14.46484375" defaultRowHeight="15" customHeight="1"/>
  <cols>
    <col min="1" max="1" width="2.6640625" style="151" customWidth="1"/>
    <col min="2" max="2" width="66" customWidth="1"/>
    <col min="3" max="3" width="39" customWidth="1"/>
    <col min="4" max="4" width="30" customWidth="1"/>
    <col min="5" max="5" width="49.6640625" customWidth="1"/>
    <col min="6" max="27" width="8.796875" customWidth="1"/>
  </cols>
  <sheetData>
    <row r="1" spans="2:27" s="151" customFormat="1" ht="15" customHeight="1"/>
    <row r="2" spans="2:27" ht="35" customHeight="1">
      <c r="B2" s="173" t="s">
        <v>46</v>
      </c>
      <c r="C2" s="299" t="s">
        <v>688</v>
      </c>
      <c r="D2" s="299"/>
      <c r="E2" s="183" t="s">
        <v>592</v>
      </c>
      <c r="F2" s="31"/>
      <c r="G2" s="31"/>
      <c r="H2" s="31"/>
      <c r="I2" s="31"/>
      <c r="J2" s="31"/>
      <c r="K2" s="31"/>
      <c r="L2" s="31"/>
      <c r="M2" s="31"/>
      <c r="N2" s="31"/>
      <c r="O2" s="31"/>
      <c r="P2" s="31"/>
      <c r="Q2" s="31"/>
      <c r="R2" s="31"/>
      <c r="S2" s="31"/>
      <c r="T2" s="31"/>
      <c r="U2" s="31"/>
      <c r="V2" s="31"/>
      <c r="W2" s="31"/>
      <c r="X2" s="31"/>
      <c r="Y2" s="31"/>
      <c r="Z2" s="31"/>
      <c r="AA2" s="31"/>
    </row>
    <row r="3" spans="2:27" ht="15.75" customHeight="1">
      <c r="B3" s="174" t="s">
        <v>47</v>
      </c>
      <c r="C3" s="300"/>
      <c r="D3" s="301"/>
      <c r="E3" s="207"/>
      <c r="F3" s="31"/>
      <c r="G3" s="31"/>
      <c r="H3" s="31"/>
      <c r="I3" s="31"/>
      <c r="J3" s="31"/>
      <c r="K3" s="31"/>
      <c r="L3" s="31"/>
      <c r="M3" s="31"/>
      <c r="N3" s="31"/>
      <c r="O3" s="31"/>
      <c r="P3" s="31"/>
      <c r="Q3" s="31"/>
      <c r="R3" s="31"/>
      <c r="S3" s="31"/>
      <c r="T3" s="31"/>
      <c r="U3" s="31"/>
      <c r="V3" s="31"/>
      <c r="W3" s="31"/>
      <c r="X3" s="31"/>
      <c r="Y3" s="31"/>
      <c r="Z3" s="31"/>
      <c r="AA3" s="31"/>
    </row>
    <row r="4" spans="2:27" ht="15.75">
      <c r="B4" s="174" t="s">
        <v>48</v>
      </c>
      <c r="C4" s="302"/>
      <c r="D4" s="303"/>
      <c r="E4" s="208"/>
      <c r="F4" s="31"/>
      <c r="G4" s="31"/>
      <c r="H4" s="31"/>
      <c r="I4" s="31"/>
      <c r="J4" s="31"/>
      <c r="K4" s="31"/>
      <c r="L4" s="31"/>
      <c r="M4" s="31"/>
      <c r="N4" s="31"/>
      <c r="O4" s="31"/>
      <c r="P4" s="31"/>
      <c r="Q4" s="31"/>
      <c r="R4" s="31"/>
      <c r="S4" s="31"/>
      <c r="T4" s="31"/>
      <c r="U4" s="31"/>
      <c r="V4" s="31"/>
      <c r="W4" s="31"/>
      <c r="X4" s="31"/>
      <c r="Y4" s="31"/>
      <c r="Z4" s="31"/>
      <c r="AA4" s="31"/>
    </row>
    <row r="5" spans="2:27" ht="15.75" customHeight="1">
      <c r="B5" s="174" t="s">
        <v>650</v>
      </c>
      <c r="C5" s="302"/>
      <c r="D5" s="303"/>
      <c r="E5" s="208"/>
      <c r="F5" s="31"/>
      <c r="G5" s="31"/>
      <c r="H5" s="31"/>
      <c r="I5" s="31"/>
      <c r="J5" s="31"/>
      <c r="K5" s="31"/>
      <c r="L5" s="31"/>
      <c r="M5" s="31"/>
      <c r="N5" s="31"/>
      <c r="O5" s="31"/>
      <c r="P5" s="31"/>
      <c r="Q5" s="31"/>
      <c r="R5" s="31"/>
      <c r="S5" s="31"/>
      <c r="T5" s="31"/>
      <c r="U5" s="31"/>
      <c r="V5" s="31"/>
      <c r="W5" s="31"/>
      <c r="X5" s="31"/>
      <c r="Y5" s="31"/>
      <c r="Z5" s="31"/>
      <c r="AA5" s="31"/>
    </row>
    <row r="6" spans="2:27" ht="15.75" customHeight="1">
      <c r="B6" s="174" t="s">
        <v>49</v>
      </c>
      <c r="C6" s="302"/>
      <c r="D6" s="303"/>
      <c r="E6" s="208"/>
      <c r="F6" s="31"/>
      <c r="G6" s="31"/>
      <c r="H6" s="31"/>
      <c r="I6" s="31"/>
      <c r="J6" s="31"/>
      <c r="K6" s="31"/>
      <c r="L6" s="31"/>
      <c r="M6" s="31"/>
      <c r="N6" s="31"/>
      <c r="O6" s="31"/>
      <c r="P6" s="31"/>
      <c r="Q6" s="31"/>
      <c r="R6" s="31"/>
      <c r="S6" s="31"/>
      <c r="T6" s="31"/>
      <c r="U6" s="31"/>
      <c r="V6" s="31"/>
      <c r="W6" s="31"/>
      <c r="X6" s="31"/>
      <c r="Y6" s="31"/>
      <c r="Z6" s="31"/>
      <c r="AA6" s="31"/>
    </row>
    <row r="7" spans="2:27" ht="15.75" customHeight="1">
      <c r="B7" s="174" t="s">
        <v>651</v>
      </c>
      <c r="C7" s="302"/>
      <c r="D7" s="303"/>
      <c r="E7" s="208"/>
      <c r="F7" s="31"/>
      <c r="G7" s="31"/>
      <c r="H7" s="31"/>
      <c r="I7" s="31"/>
      <c r="J7" s="31"/>
      <c r="K7" s="31"/>
      <c r="L7" s="31"/>
      <c r="M7" s="31"/>
      <c r="N7" s="31"/>
      <c r="O7" s="31"/>
      <c r="P7" s="31"/>
      <c r="Q7" s="31"/>
      <c r="R7" s="31"/>
      <c r="S7" s="31"/>
      <c r="T7" s="31"/>
      <c r="U7" s="31"/>
      <c r="V7" s="31"/>
      <c r="W7" s="31"/>
      <c r="X7" s="31"/>
      <c r="Y7" s="31"/>
      <c r="Z7" s="31"/>
      <c r="AA7" s="31"/>
    </row>
    <row r="8" spans="2:27" ht="15.75" customHeight="1">
      <c r="B8" s="174" t="s">
        <v>50</v>
      </c>
      <c r="C8" s="302"/>
      <c r="D8" s="303"/>
      <c r="E8" s="208"/>
      <c r="F8" s="31"/>
      <c r="G8" s="31"/>
      <c r="H8" s="31"/>
      <c r="I8" s="31"/>
      <c r="J8" s="31"/>
      <c r="K8" s="31"/>
      <c r="L8" s="31"/>
      <c r="M8" s="31"/>
      <c r="N8" s="31"/>
      <c r="O8" s="31"/>
      <c r="P8" s="31"/>
      <c r="Q8" s="31"/>
      <c r="R8" s="31"/>
      <c r="S8" s="31"/>
      <c r="T8" s="31"/>
      <c r="U8" s="31"/>
      <c r="V8" s="31"/>
      <c r="W8" s="31"/>
      <c r="X8" s="31"/>
      <c r="Y8" s="31"/>
      <c r="Z8" s="31"/>
      <c r="AA8" s="31"/>
    </row>
    <row r="9" spans="2:27" ht="15.75" customHeight="1">
      <c r="B9" s="174" t="s">
        <v>51</v>
      </c>
      <c r="C9" s="302"/>
      <c r="D9" s="303"/>
      <c r="E9" s="209"/>
      <c r="F9" s="31"/>
      <c r="G9" s="31"/>
      <c r="H9" s="31"/>
      <c r="I9" s="31"/>
      <c r="J9" s="31"/>
      <c r="K9" s="31"/>
      <c r="L9" s="31"/>
      <c r="M9" s="31"/>
      <c r="N9" s="31"/>
      <c r="O9" s="31"/>
      <c r="P9" s="31"/>
      <c r="Q9" s="31"/>
      <c r="R9" s="31"/>
      <c r="S9" s="31"/>
      <c r="T9" s="31"/>
      <c r="U9" s="31"/>
      <c r="V9" s="31"/>
      <c r="W9" s="31"/>
      <c r="X9" s="31"/>
      <c r="Y9" s="31"/>
      <c r="Z9" s="31"/>
      <c r="AA9" s="31"/>
    </row>
    <row r="10" spans="2:27" ht="15.75" customHeight="1">
      <c r="B10" s="174" t="s">
        <v>52</v>
      </c>
      <c r="C10" s="302"/>
      <c r="D10" s="303"/>
      <c r="E10" s="208"/>
      <c r="F10" s="31"/>
      <c r="G10" s="31"/>
      <c r="H10" s="31"/>
      <c r="I10" s="31"/>
      <c r="J10" s="31"/>
      <c r="K10" s="31"/>
      <c r="L10" s="31"/>
      <c r="M10" s="31"/>
      <c r="N10" s="31"/>
      <c r="O10" s="31"/>
      <c r="P10" s="31"/>
      <c r="Q10" s="31"/>
      <c r="R10" s="31"/>
      <c r="S10" s="31"/>
      <c r="T10" s="31"/>
      <c r="U10" s="31"/>
      <c r="V10" s="31"/>
      <c r="W10" s="31"/>
      <c r="X10" s="31"/>
      <c r="Y10" s="31"/>
      <c r="Z10" s="31"/>
      <c r="AA10" s="31"/>
    </row>
    <row r="11" spans="2:27" ht="15.75" customHeight="1">
      <c r="B11" s="174" t="s">
        <v>53</v>
      </c>
      <c r="C11" s="302"/>
      <c r="D11" s="303"/>
      <c r="E11" s="208"/>
      <c r="F11" s="31"/>
      <c r="G11" s="31"/>
      <c r="H11" s="31"/>
      <c r="I11" s="31"/>
      <c r="J11" s="31"/>
      <c r="K11" s="31"/>
      <c r="L11" s="31"/>
      <c r="M11" s="31"/>
      <c r="N11" s="31"/>
      <c r="O11" s="31"/>
      <c r="P11" s="31"/>
      <c r="Q11" s="31"/>
      <c r="R11" s="31"/>
      <c r="S11" s="31"/>
      <c r="T11" s="31"/>
      <c r="U11" s="31"/>
      <c r="V11" s="31"/>
      <c r="W11" s="31"/>
      <c r="X11" s="31"/>
      <c r="Y11" s="31"/>
      <c r="Z11" s="31"/>
      <c r="AA11" s="31"/>
    </row>
    <row r="12" spans="2:27" ht="15.75" customHeight="1">
      <c r="B12" s="174" t="s">
        <v>54</v>
      </c>
      <c r="C12" s="302"/>
      <c r="D12" s="303"/>
      <c r="E12" s="208"/>
      <c r="F12" s="31"/>
      <c r="G12" s="31"/>
      <c r="H12" s="31"/>
      <c r="I12" s="31"/>
      <c r="J12" s="31"/>
      <c r="K12" s="31"/>
      <c r="L12" s="31"/>
      <c r="M12" s="31"/>
      <c r="N12" s="31"/>
      <c r="O12" s="31"/>
      <c r="P12" s="31"/>
      <c r="Q12" s="31"/>
      <c r="R12" s="31"/>
      <c r="S12" s="31"/>
      <c r="T12" s="31"/>
      <c r="U12" s="31"/>
      <c r="V12" s="31"/>
      <c r="W12" s="31"/>
      <c r="X12" s="31"/>
      <c r="Y12" s="31"/>
      <c r="Z12" s="31"/>
      <c r="AA12" s="31"/>
    </row>
    <row r="13" spans="2:27" ht="15.75" customHeight="1">
      <c r="B13" s="174" t="s">
        <v>530</v>
      </c>
      <c r="C13" s="302"/>
      <c r="D13" s="303"/>
      <c r="E13" s="208"/>
      <c r="F13" s="31"/>
      <c r="G13" s="31"/>
      <c r="H13" s="31"/>
      <c r="I13" s="31"/>
      <c r="J13" s="31"/>
      <c r="K13" s="31"/>
      <c r="L13" s="31"/>
      <c r="M13" s="31"/>
      <c r="N13" s="31"/>
      <c r="O13" s="31"/>
      <c r="P13" s="31"/>
      <c r="Q13" s="31"/>
      <c r="R13" s="31"/>
      <c r="S13" s="31"/>
      <c r="T13" s="31"/>
      <c r="U13" s="31"/>
      <c r="V13" s="31"/>
      <c r="W13" s="31"/>
      <c r="X13" s="31"/>
      <c r="Y13" s="31"/>
      <c r="Z13" s="31"/>
      <c r="AA13" s="31"/>
    </row>
    <row r="14" spans="2:27" ht="15.75">
      <c r="B14" s="175" t="s">
        <v>658</v>
      </c>
      <c r="C14" s="302"/>
      <c r="D14" s="303"/>
      <c r="E14" s="208"/>
      <c r="F14" s="31"/>
      <c r="G14" s="31"/>
      <c r="H14" s="31"/>
      <c r="I14" s="31"/>
      <c r="J14" s="31"/>
      <c r="K14" s="31"/>
      <c r="L14" s="31"/>
      <c r="M14" s="31"/>
      <c r="N14" s="31"/>
      <c r="O14" s="31"/>
      <c r="P14" s="31"/>
      <c r="Q14" s="31"/>
      <c r="R14" s="31"/>
      <c r="S14" s="31"/>
      <c r="T14" s="31"/>
      <c r="U14" s="31"/>
      <c r="V14" s="31"/>
      <c r="W14" s="31"/>
      <c r="X14" s="31"/>
      <c r="Y14" s="31"/>
      <c r="Z14" s="31"/>
      <c r="AA14" s="31"/>
    </row>
    <row r="15" spans="2:27" ht="47.25">
      <c r="B15" s="175" t="s">
        <v>659</v>
      </c>
      <c r="C15" s="302"/>
      <c r="D15" s="303"/>
      <c r="E15" s="208"/>
      <c r="F15" s="31"/>
      <c r="G15" s="31"/>
      <c r="H15" s="31"/>
      <c r="I15" s="31"/>
      <c r="J15" s="31"/>
      <c r="K15" s="31"/>
      <c r="L15" s="31"/>
      <c r="M15" s="31"/>
      <c r="N15" s="31"/>
      <c r="O15" s="31"/>
      <c r="P15" s="31"/>
      <c r="Q15" s="31"/>
      <c r="R15" s="31"/>
      <c r="S15" s="31"/>
      <c r="T15" s="31"/>
      <c r="U15" s="31"/>
      <c r="V15" s="31"/>
      <c r="W15" s="31"/>
      <c r="X15" s="31"/>
      <c r="Y15" s="31"/>
      <c r="Z15" s="31"/>
      <c r="AA15" s="31"/>
    </row>
    <row r="16" spans="2:27" ht="47.25">
      <c r="B16" s="175" t="s">
        <v>660</v>
      </c>
      <c r="C16" s="302"/>
      <c r="D16" s="303"/>
      <c r="E16" s="208"/>
      <c r="F16" s="31"/>
      <c r="G16" s="31"/>
      <c r="H16" s="31"/>
      <c r="I16" s="31"/>
      <c r="J16" s="31"/>
      <c r="K16" s="31"/>
      <c r="L16" s="31"/>
      <c r="M16" s="31"/>
      <c r="N16" s="31"/>
      <c r="O16" s="31"/>
      <c r="P16" s="31"/>
      <c r="Q16" s="31"/>
      <c r="R16" s="31"/>
      <c r="S16" s="31"/>
      <c r="T16" s="31"/>
      <c r="U16" s="31"/>
      <c r="V16" s="31"/>
      <c r="W16" s="31"/>
      <c r="X16" s="31"/>
      <c r="Y16" s="31"/>
      <c r="Z16" s="31"/>
      <c r="AA16" s="31"/>
    </row>
    <row r="17" spans="1:27" ht="47.25">
      <c r="B17" s="175" t="s">
        <v>661</v>
      </c>
      <c r="C17" s="302"/>
      <c r="D17" s="303"/>
      <c r="E17" s="208"/>
      <c r="F17" s="31"/>
      <c r="G17" s="31"/>
      <c r="H17" s="31"/>
      <c r="I17" s="31"/>
      <c r="J17" s="31"/>
      <c r="K17" s="31"/>
      <c r="L17" s="31"/>
      <c r="M17" s="31"/>
      <c r="N17" s="31"/>
      <c r="O17" s="31"/>
      <c r="P17" s="31"/>
      <c r="Q17" s="31"/>
      <c r="R17" s="31"/>
      <c r="S17" s="31"/>
      <c r="T17" s="31"/>
      <c r="U17" s="31"/>
      <c r="V17" s="31"/>
      <c r="W17" s="31"/>
      <c r="X17" s="31"/>
      <c r="Y17" s="31"/>
      <c r="Z17" s="31"/>
      <c r="AA17" s="31"/>
    </row>
    <row r="18" spans="1:27" s="76" customFormat="1" ht="33" customHeight="1">
      <c r="A18" s="151"/>
      <c r="B18" s="175" t="s">
        <v>448</v>
      </c>
      <c r="C18" s="307"/>
      <c r="D18" s="308"/>
      <c r="E18" s="210"/>
      <c r="F18" s="31"/>
      <c r="G18" s="31"/>
      <c r="H18" s="31"/>
      <c r="I18" s="31"/>
      <c r="J18" s="31"/>
      <c r="K18" s="31"/>
      <c r="L18" s="31"/>
      <c r="M18" s="31"/>
      <c r="N18" s="31"/>
      <c r="O18" s="31"/>
      <c r="P18" s="31"/>
      <c r="Q18" s="31"/>
      <c r="R18" s="31"/>
      <c r="S18" s="31"/>
      <c r="T18" s="31"/>
      <c r="U18" s="31"/>
      <c r="V18" s="31"/>
      <c r="W18" s="31"/>
      <c r="X18" s="31"/>
      <c r="Y18" s="31"/>
      <c r="Z18" s="31"/>
      <c r="AA18" s="31"/>
    </row>
    <row r="19" spans="1:27" s="182" customFormat="1" ht="15.75" customHeight="1">
      <c r="B19" s="31"/>
      <c r="C19" s="32"/>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ht="15.75" customHeight="1">
      <c r="B20" s="312" t="s">
        <v>55</v>
      </c>
      <c r="C20" s="313"/>
      <c r="D20" s="313"/>
      <c r="E20" s="314"/>
      <c r="F20" s="31"/>
      <c r="G20" s="31"/>
      <c r="H20" s="31"/>
      <c r="I20" s="31"/>
      <c r="J20" s="31"/>
      <c r="K20" s="31"/>
      <c r="L20" s="31"/>
      <c r="M20" s="31"/>
      <c r="N20" s="31"/>
      <c r="O20" s="31"/>
      <c r="P20" s="31"/>
      <c r="Q20" s="31"/>
      <c r="R20" s="31"/>
      <c r="S20" s="31"/>
      <c r="T20" s="31"/>
      <c r="U20" s="31"/>
      <c r="V20" s="31"/>
      <c r="W20" s="31"/>
      <c r="X20" s="31"/>
      <c r="Y20" s="31"/>
      <c r="Z20" s="31"/>
      <c r="AA20" s="31"/>
    </row>
    <row r="21" spans="1:27" ht="15.75" customHeight="1">
      <c r="B21" s="176" t="s">
        <v>56</v>
      </c>
      <c r="C21" s="176" t="s">
        <v>57</v>
      </c>
      <c r="D21" s="176" t="s">
        <v>48</v>
      </c>
      <c r="E21" s="176" t="s">
        <v>58</v>
      </c>
      <c r="F21" s="31"/>
      <c r="G21" s="31"/>
      <c r="H21" s="31"/>
      <c r="I21" s="31"/>
      <c r="J21" s="31"/>
      <c r="K21" s="31"/>
      <c r="L21" s="31"/>
      <c r="M21" s="31"/>
      <c r="N21" s="31"/>
      <c r="O21" s="31"/>
      <c r="P21" s="31"/>
      <c r="Q21" s="31"/>
      <c r="R21" s="31"/>
      <c r="S21" s="31"/>
      <c r="T21" s="31"/>
      <c r="U21" s="31"/>
      <c r="V21" s="31"/>
      <c r="W21" s="31"/>
      <c r="X21" s="31"/>
      <c r="Y21" s="31"/>
      <c r="Z21" s="31"/>
      <c r="AA21" s="31"/>
    </row>
    <row r="22" spans="1:27" ht="15.75" customHeight="1">
      <c r="B22" s="211"/>
      <c r="C22" s="211"/>
      <c r="D22" s="211"/>
      <c r="E22" s="212"/>
      <c r="F22" s="31"/>
      <c r="G22" s="31"/>
      <c r="H22" s="31"/>
      <c r="I22" s="31"/>
      <c r="J22" s="31"/>
      <c r="K22" s="31"/>
      <c r="L22" s="31"/>
      <c r="M22" s="31"/>
      <c r="N22" s="31"/>
      <c r="O22" s="31"/>
      <c r="P22" s="31"/>
      <c r="Q22" s="31"/>
      <c r="R22" s="31"/>
      <c r="S22" s="31"/>
      <c r="T22" s="31"/>
      <c r="U22" s="31"/>
      <c r="V22" s="31"/>
      <c r="W22" s="31"/>
      <c r="X22" s="31"/>
      <c r="Y22" s="31"/>
      <c r="Z22" s="31"/>
      <c r="AA22" s="31"/>
    </row>
    <row r="23" spans="1:27" ht="15.75" customHeight="1">
      <c r="B23" s="176" t="s">
        <v>59</v>
      </c>
      <c r="C23" s="176" t="s">
        <v>57</v>
      </c>
      <c r="D23" s="176" t="s">
        <v>48</v>
      </c>
      <c r="E23" s="176" t="s">
        <v>58</v>
      </c>
      <c r="F23" s="31"/>
      <c r="G23" s="31"/>
      <c r="H23" s="31"/>
      <c r="I23" s="31"/>
      <c r="J23" s="31"/>
      <c r="K23" s="31"/>
      <c r="L23" s="31"/>
      <c r="M23" s="31"/>
      <c r="N23" s="31"/>
      <c r="O23" s="31"/>
      <c r="P23" s="31"/>
      <c r="Q23" s="31"/>
      <c r="R23" s="31"/>
      <c r="S23" s="31"/>
      <c r="T23" s="31"/>
      <c r="U23" s="31"/>
      <c r="V23" s="31"/>
      <c r="W23" s="31"/>
      <c r="X23" s="31"/>
      <c r="Y23" s="31"/>
      <c r="Z23" s="31"/>
      <c r="AA23" s="31"/>
    </row>
    <row r="24" spans="1:27" ht="15.75" customHeight="1">
      <c r="B24" s="213"/>
      <c r="C24" s="214"/>
      <c r="D24" s="215"/>
      <c r="E24" s="216"/>
      <c r="F24" s="31"/>
      <c r="G24" s="31"/>
      <c r="H24" s="31"/>
      <c r="I24" s="31"/>
      <c r="J24" s="31"/>
      <c r="K24" s="31"/>
      <c r="L24" s="31"/>
      <c r="M24" s="31"/>
      <c r="N24" s="31"/>
      <c r="O24" s="31"/>
      <c r="P24" s="31"/>
      <c r="Q24" s="31"/>
      <c r="R24" s="31"/>
      <c r="S24" s="31"/>
      <c r="T24" s="31"/>
      <c r="U24" s="31"/>
      <c r="V24" s="31"/>
      <c r="W24" s="31"/>
      <c r="X24" s="31"/>
      <c r="Y24" s="31"/>
      <c r="Z24" s="31"/>
      <c r="AA24" s="31"/>
    </row>
    <row r="25" spans="1:27" ht="15.75" customHeight="1">
      <c r="B25" s="217"/>
      <c r="C25" s="218"/>
      <c r="D25" s="219"/>
      <c r="E25" s="220"/>
      <c r="F25" s="31"/>
      <c r="G25" s="31"/>
      <c r="H25" s="31"/>
      <c r="I25" s="31"/>
      <c r="J25" s="31"/>
      <c r="K25" s="31"/>
      <c r="L25" s="31"/>
      <c r="M25" s="31"/>
      <c r="N25" s="31"/>
      <c r="O25" s="31"/>
      <c r="P25" s="31"/>
      <c r="Q25" s="31"/>
      <c r="R25" s="31"/>
      <c r="S25" s="31"/>
      <c r="T25" s="31"/>
      <c r="U25" s="31"/>
      <c r="V25" s="31"/>
      <c r="W25" s="31"/>
      <c r="X25" s="31"/>
      <c r="Y25" s="31"/>
      <c r="Z25" s="31"/>
      <c r="AA25" s="31"/>
    </row>
    <row r="26" spans="1:27" ht="15.75" customHeight="1">
      <c r="B26" s="217"/>
      <c r="C26" s="218"/>
      <c r="D26" s="219"/>
      <c r="E26" s="220"/>
      <c r="F26" s="31"/>
      <c r="G26" s="31"/>
      <c r="H26" s="31"/>
      <c r="I26" s="31"/>
      <c r="J26" s="31"/>
      <c r="K26" s="31"/>
      <c r="L26" s="31"/>
      <c r="M26" s="31"/>
      <c r="N26" s="31"/>
      <c r="O26" s="31"/>
      <c r="P26" s="31"/>
      <c r="Q26" s="31"/>
      <c r="R26" s="31"/>
      <c r="S26" s="31"/>
      <c r="T26" s="31"/>
      <c r="U26" s="31"/>
      <c r="V26" s="31"/>
      <c r="W26" s="31"/>
      <c r="X26" s="31"/>
      <c r="Y26" s="31"/>
      <c r="Z26" s="31"/>
      <c r="AA26" s="31"/>
    </row>
    <row r="27" spans="1:27" ht="15.75" customHeight="1">
      <c r="B27" s="217"/>
      <c r="C27" s="218"/>
      <c r="D27" s="219"/>
      <c r="E27" s="220"/>
      <c r="F27" s="31"/>
      <c r="G27" s="31"/>
      <c r="H27" s="31"/>
      <c r="I27" s="31"/>
      <c r="J27" s="31"/>
      <c r="K27" s="31"/>
      <c r="L27" s="31"/>
      <c r="M27" s="31"/>
      <c r="N27" s="31"/>
      <c r="O27" s="31"/>
      <c r="P27" s="31"/>
      <c r="Q27" s="31"/>
      <c r="R27" s="31"/>
      <c r="S27" s="31"/>
      <c r="T27" s="31"/>
      <c r="U27" s="31"/>
      <c r="V27" s="31"/>
      <c r="W27" s="31"/>
      <c r="X27" s="31"/>
      <c r="Y27" s="31"/>
      <c r="Z27" s="31"/>
      <c r="AA27" s="31"/>
    </row>
    <row r="28" spans="1:27" ht="15.75" customHeight="1">
      <c r="B28" s="217"/>
      <c r="C28" s="218"/>
      <c r="D28" s="219"/>
      <c r="E28" s="220"/>
      <c r="F28" s="31"/>
      <c r="G28" s="31"/>
      <c r="H28" s="31"/>
      <c r="I28" s="31"/>
      <c r="J28" s="31"/>
      <c r="K28" s="31"/>
      <c r="L28" s="31"/>
      <c r="M28" s="31"/>
      <c r="N28" s="31"/>
      <c r="O28" s="31"/>
      <c r="P28" s="31"/>
      <c r="Q28" s="31"/>
      <c r="R28" s="31"/>
      <c r="S28" s="31"/>
      <c r="T28" s="31"/>
      <c r="U28" s="31"/>
      <c r="V28" s="31"/>
      <c r="W28" s="31"/>
      <c r="X28" s="31"/>
      <c r="Y28" s="31"/>
      <c r="Z28" s="31"/>
      <c r="AA28" s="31"/>
    </row>
    <row r="29" spans="1:27" ht="15.75" customHeight="1">
      <c r="B29" s="221"/>
      <c r="C29" s="222"/>
      <c r="D29" s="223"/>
      <c r="E29" s="224"/>
      <c r="F29" s="31"/>
      <c r="G29" s="31"/>
      <c r="H29" s="31"/>
      <c r="I29" s="31"/>
      <c r="J29" s="31"/>
      <c r="K29" s="31"/>
      <c r="L29" s="31"/>
      <c r="M29" s="31"/>
      <c r="N29" s="31"/>
      <c r="O29" s="31"/>
      <c r="P29" s="31"/>
      <c r="Q29" s="31"/>
      <c r="R29" s="31"/>
      <c r="S29" s="31"/>
      <c r="T29" s="31"/>
      <c r="U29" s="31"/>
      <c r="V29" s="31"/>
      <c r="W29" s="31"/>
      <c r="X29" s="31"/>
      <c r="Y29" s="31"/>
      <c r="Z29" s="31"/>
      <c r="AA29" s="31"/>
    </row>
    <row r="30" spans="1:27" ht="15.75" customHeight="1">
      <c r="B30" s="31"/>
      <c r="C30" s="32"/>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15.75" customHeight="1">
      <c r="B31" s="315" t="s">
        <v>446</v>
      </c>
      <c r="C31" s="316"/>
      <c r="D31" s="316"/>
      <c r="E31" s="317"/>
      <c r="F31" s="31"/>
      <c r="G31" s="31"/>
      <c r="H31" s="31"/>
      <c r="I31" s="31"/>
      <c r="J31" s="31"/>
      <c r="K31" s="31"/>
      <c r="L31" s="31"/>
      <c r="M31" s="31"/>
      <c r="N31" s="31"/>
      <c r="O31" s="31"/>
      <c r="P31" s="31"/>
      <c r="Q31" s="31"/>
      <c r="R31" s="31"/>
      <c r="S31" s="31"/>
      <c r="T31" s="31"/>
      <c r="U31" s="31"/>
      <c r="V31" s="31"/>
      <c r="W31" s="31"/>
      <c r="X31" s="31"/>
      <c r="Y31" s="31"/>
      <c r="Z31" s="31"/>
      <c r="AA31" s="31"/>
    </row>
    <row r="32" spans="1:27" ht="15.75" customHeight="1">
      <c r="B32" s="176" t="s">
        <v>60</v>
      </c>
      <c r="C32" s="176" t="s">
        <v>57</v>
      </c>
      <c r="D32" s="176" t="s">
        <v>48</v>
      </c>
      <c r="E32" s="176" t="s">
        <v>61</v>
      </c>
      <c r="F32" s="31"/>
      <c r="G32" s="31"/>
      <c r="H32" s="31"/>
      <c r="I32" s="31"/>
      <c r="J32" s="31"/>
      <c r="K32" s="31"/>
      <c r="L32" s="31"/>
      <c r="M32" s="31"/>
      <c r="N32" s="31"/>
      <c r="O32" s="31"/>
      <c r="P32" s="31"/>
      <c r="Q32" s="31"/>
      <c r="R32" s="31"/>
      <c r="S32" s="31"/>
      <c r="T32" s="31"/>
      <c r="U32" s="31"/>
      <c r="V32" s="31"/>
      <c r="W32" s="31"/>
      <c r="X32" s="31"/>
      <c r="Y32" s="31"/>
      <c r="Z32" s="31"/>
      <c r="AA32" s="31"/>
    </row>
    <row r="33" spans="1:27" ht="15.75" customHeight="1">
      <c r="B33" s="213"/>
      <c r="C33" s="214"/>
      <c r="D33" s="215"/>
      <c r="E33" s="225"/>
      <c r="F33" s="31"/>
      <c r="G33" s="31"/>
      <c r="H33" s="31"/>
      <c r="I33" s="31"/>
      <c r="J33" s="31"/>
      <c r="K33" s="31"/>
      <c r="L33" s="31"/>
      <c r="M33" s="31"/>
      <c r="N33" s="31"/>
      <c r="O33" s="31"/>
      <c r="P33" s="31"/>
      <c r="Q33" s="31"/>
      <c r="R33" s="31"/>
      <c r="S33" s="31"/>
      <c r="T33" s="31"/>
      <c r="U33" s="31"/>
      <c r="V33" s="31"/>
      <c r="W33" s="31"/>
      <c r="X33" s="31"/>
      <c r="Y33" s="31"/>
      <c r="Z33" s="31"/>
      <c r="AA33" s="31"/>
    </row>
    <row r="34" spans="1:27" ht="15.75" customHeight="1">
      <c r="B34" s="217"/>
      <c r="C34" s="218"/>
      <c r="D34" s="219"/>
      <c r="E34" s="226"/>
      <c r="F34" s="31"/>
      <c r="G34" s="31"/>
      <c r="H34" s="31"/>
      <c r="I34" s="31"/>
      <c r="J34" s="31"/>
      <c r="K34" s="31"/>
      <c r="L34" s="31"/>
      <c r="M34" s="31"/>
      <c r="N34" s="31"/>
      <c r="O34" s="31"/>
      <c r="P34" s="31"/>
      <c r="Q34" s="31"/>
      <c r="R34" s="31"/>
      <c r="S34" s="31"/>
      <c r="T34" s="31"/>
      <c r="U34" s="31"/>
      <c r="V34" s="31"/>
      <c r="W34" s="31"/>
      <c r="X34" s="31"/>
      <c r="Y34" s="31"/>
      <c r="Z34" s="31"/>
      <c r="AA34" s="31"/>
    </row>
    <row r="35" spans="1:27" ht="15.75" customHeight="1">
      <c r="B35" s="217"/>
      <c r="C35" s="218"/>
      <c r="D35" s="219"/>
      <c r="E35" s="226"/>
      <c r="F35" s="31"/>
      <c r="G35" s="31"/>
      <c r="H35" s="31"/>
      <c r="I35" s="31"/>
      <c r="J35" s="31"/>
      <c r="K35" s="31"/>
      <c r="L35" s="31"/>
      <c r="M35" s="31"/>
      <c r="N35" s="31"/>
      <c r="O35" s="31"/>
      <c r="P35" s="31"/>
      <c r="Q35" s="31"/>
      <c r="R35" s="31"/>
      <c r="S35" s="31"/>
      <c r="T35" s="31"/>
      <c r="U35" s="31"/>
      <c r="V35" s="31"/>
      <c r="W35" s="31"/>
      <c r="X35" s="31"/>
      <c r="Y35" s="31"/>
      <c r="Z35" s="31"/>
      <c r="AA35" s="31"/>
    </row>
    <row r="36" spans="1:27" ht="15.75" customHeight="1">
      <c r="B36" s="217"/>
      <c r="C36" s="218"/>
      <c r="D36" s="219"/>
      <c r="E36" s="226"/>
      <c r="F36" s="31"/>
      <c r="G36" s="31"/>
      <c r="H36" s="31"/>
      <c r="I36" s="31"/>
      <c r="J36" s="31"/>
      <c r="K36" s="31"/>
      <c r="L36" s="31"/>
      <c r="M36" s="31"/>
      <c r="N36" s="31"/>
      <c r="O36" s="31"/>
      <c r="P36" s="31"/>
      <c r="Q36" s="31"/>
      <c r="R36" s="31"/>
      <c r="S36" s="31"/>
      <c r="T36" s="31"/>
      <c r="U36" s="31"/>
      <c r="V36" s="31"/>
      <c r="W36" s="31"/>
      <c r="X36" s="31"/>
      <c r="Y36" s="31"/>
      <c r="Z36" s="31"/>
      <c r="AA36" s="31"/>
    </row>
    <row r="37" spans="1:27" ht="15.75" customHeight="1">
      <c r="B37" s="217"/>
      <c r="C37" s="218"/>
      <c r="D37" s="219"/>
      <c r="E37" s="226"/>
      <c r="F37" s="31"/>
      <c r="G37" s="31"/>
      <c r="H37" s="31"/>
      <c r="I37" s="31"/>
      <c r="J37" s="31"/>
      <c r="K37" s="31"/>
      <c r="L37" s="31"/>
      <c r="M37" s="31"/>
      <c r="N37" s="31"/>
      <c r="O37" s="31"/>
      <c r="P37" s="31"/>
      <c r="Q37" s="31"/>
      <c r="R37" s="31"/>
      <c r="S37" s="31"/>
      <c r="T37" s="31"/>
      <c r="U37" s="31"/>
      <c r="V37" s="31"/>
      <c r="W37" s="31"/>
      <c r="X37" s="31"/>
      <c r="Y37" s="31"/>
      <c r="Z37" s="31"/>
      <c r="AA37" s="31"/>
    </row>
    <row r="38" spans="1:27" ht="15.75" customHeight="1">
      <c r="B38" s="217"/>
      <c r="C38" s="218"/>
      <c r="D38" s="219"/>
      <c r="E38" s="226"/>
      <c r="F38" s="31"/>
      <c r="G38" s="31"/>
      <c r="H38" s="31"/>
      <c r="I38" s="31"/>
      <c r="J38" s="31"/>
      <c r="K38" s="31"/>
      <c r="L38" s="31"/>
      <c r="M38" s="31"/>
      <c r="N38" s="31"/>
      <c r="O38" s="31"/>
      <c r="P38" s="31"/>
      <c r="Q38" s="31"/>
      <c r="R38" s="31"/>
      <c r="S38" s="31"/>
      <c r="T38" s="31"/>
      <c r="U38" s="31"/>
      <c r="V38" s="31"/>
      <c r="W38" s="31"/>
      <c r="X38" s="31"/>
      <c r="Y38" s="31"/>
      <c r="Z38" s="31"/>
      <c r="AA38" s="31"/>
    </row>
    <row r="39" spans="1:27" ht="15.75" customHeight="1">
      <c r="B39" s="217"/>
      <c r="C39" s="218"/>
      <c r="D39" s="219"/>
      <c r="E39" s="226"/>
      <c r="F39" s="31"/>
      <c r="G39" s="31"/>
      <c r="H39" s="31"/>
      <c r="I39" s="31"/>
      <c r="J39" s="31"/>
      <c r="K39" s="31"/>
      <c r="L39" s="31"/>
      <c r="M39" s="31"/>
      <c r="N39" s="31"/>
      <c r="O39" s="31"/>
      <c r="P39" s="31"/>
      <c r="Q39" s="31"/>
      <c r="R39" s="31"/>
      <c r="S39" s="31"/>
      <c r="T39" s="31"/>
      <c r="U39" s="31"/>
      <c r="V39" s="31"/>
      <c r="W39" s="31"/>
      <c r="X39" s="31"/>
      <c r="Y39" s="31"/>
      <c r="Z39" s="31"/>
      <c r="AA39" s="31"/>
    </row>
    <row r="40" spans="1:27" ht="15.75" customHeight="1">
      <c r="B40" s="221"/>
      <c r="C40" s="222"/>
      <c r="D40" s="223"/>
      <c r="E40" s="227"/>
      <c r="F40" s="31"/>
      <c r="G40" s="31"/>
      <c r="H40" s="31"/>
      <c r="I40" s="31"/>
      <c r="J40" s="31"/>
      <c r="K40" s="31"/>
      <c r="L40" s="31"/>
      <c r="M40" s="31"/>
      <c r="N40" s="31"/>
      <c r="O40" s="31"/>
      <c r="P40" s="31"/>
      <c r="Q40" s="31"/>
      <c r="R40" s="31"/>
      <c r="S40" s="31"/>
      <c r="T40" s="31"/>
      <c r="U40" s="31"/>
      <c r="V40" s="31"/>
      <c r="W40" s="31"/>
      <c r="X40" s="31"/>
      <c r="Y40" s="31"/>
      <c r="Z40" s="31"/>
      <c r="AA40" s="31"/>
    </row>
    <row r="41" spans="1:27" ht="15.75" customHeight="1">
      <c r="B41" s="31"/>
      <c r="C41" s="32"/>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1:27" ht="15.75" customHeight="1">
      <c r="B42" s="309" t="s">
        <v>447</v>
      </c>
      <c r="C42" s="310"/>
      <c r="D42" s="310"/>
      <c r="E42" s="311"/>
      <c r="F42" s="31"/>
      <c r="G42" s="31"/>
      <c r="H42" s="31"/>
      <c r="I42" s="31"/>
      <c r="J42" s="31"/>
      <c r="K42" s="31"/>
      <c r="L42" s="31"/>
      <c r="M42" s="31"/>
      <c r="N42" s="31"/>
      <c r="O42" s="31"/>
      <c r="P42" s="31"/>
      <c r="Q42" s="31"/>
      <c r="R42" s="31"/>
      <c r="S42" s="31"/>
      <c r="T42" s="31"/>
      <c r="U42" s="31"/>
      <c r="V42" s="31"/>
      <c r="W42" s="31"/>
      <c r="X42" s="31"/>
      <c r="Y42" s="31"/>
      <c r="Z42" s="31"/>
      <c r="AA42" s="31"/>
    </row>
    <row r="43" spans="1:27" ht="15.75" customHeight="1">
      <c r="B43" s="304"/>
      <c r="C43" s="305"/>
      <c r="D43" s="305"/>
      <c r="E43" s="306"/>
      <c r="F43" s="31"/>
      <c r="G43" s="31"/>
      <c r="H43" s="31"/>
      <c r="I43" s="31"/>
      <c r="J43" s="31"/>
      <c r="K43" s="31"/>
      <c r="L43" s="31"/>
      <c r="M43" s="31"/>
      <c r="N43" s="31"/>
      <c r="O43" s="31"/>
      <c r="P43" s="31"/>
      <c r="Q43" s="31"/>
      <c r="R43" s="31"/>
      <c r="S43" s="31"/>
      <c r="T43" s="31"/>
      <c r="U43" s="31"/>
      <c r="V43" s="31"/>
      <c r="W43" s="31"/>
      <c r="X43" s="31"/>
      <c r="Y43" s="31"/>
      <c r="Z43" s="31"/>
      <c r="AA43" s="31"/>
    </row>
    <row r="44" spans="1:27" s="76" customFormat="1" ht="15.75" customHeight="1">
      <c r="A44" s="151"/>
      <c r="B44" s="304"/>
      <c r="C44" s="305"/>
      <c r="D44" s="305"/>
      <c r="E44" s="306"/>
      <c r="F44" s="31"/>
      <c r="G44" s="31"/>
      <c r="H44" s="31"/>
      <c r="I44" s="31"/>
      <c r="J44" s="31"/>
      <c r="K44" s="31"/>
      <c r="L44" s="31"/>
      <c r="M44" s="31"/>
      <c r="N44" s="31"/>
      <c r="O44" s="31"/>
      <c r="P44" s="31"/>
      <c r="Q44" s="31"/>
      <c r="R44" s="31"/>
      <c r="S44" s="31"/>
      <c r="T44" s="31"/>
      <c r="U44" s="31"/>
      <c r="V44" s="31"/>
      <c r="W44" s="31"/>
      <c r="X44" s="31"/>
      <c r="Y44" s="31"/>
      <c r="Z44" s="31"/>
      <c r="AA44" s="31"/>
    </row>
    <row r="45" spans="1:27" s="76" customFormat="1" ht="15.75" customHeight="1">
      <c r="A45" s="151"/>
      <c r="B45" s="304"/>
      <c r="C45" s="305"/>
      <c r="D45" s="305"/>
      <c r="E45" s="306"/>
      <c r="F45" s="31"/>
      <c r="G45" s="31"/>
      <c r="H45" s="31"/>
      <c r="I45" s="31"/>
      <c r="J45" s="31"/>
      <c r="K45" s="31"/>
      <c r="L45" s="31"/>
      <c r="M45" s="31"/>
      <c r="N45" s="31"/>
      <c r="O45" s="31"/>
      <c r="P45" s="31"/>
      <c r="Q45" s="31"/>
      <c r="R45" s="31"/>
      <c r="S45" s="31"/>
      <c r="T45" s="31"/>
      <c r="U45" s="31"/>
      <c r="V45" s="31"/>
      <c r="W45" s="31"/>
      <c r="X45" s="31"/>
      <c r="Y45" s="31"/>
      <c r="Z45" s="31"/>
      <c r="AA45" s="31"/>
    </row>
    <row r="46" spans="1:27" s="76" customFormat="1" ht="15.75" customHeight="1">
      <c r="A46" s="151"/>
      <c r="B46" s="304"/>
      <c r="C46" s="305"/>
      <c r="D46" s="305"/>
      <c r="E46" s="306"/>
      <c r="F46" s="31"/>
      <c r="G46" s="31"/>
      <c r="H46" s="31"/>
      <c r="I46" s="31"/>
      <c r="J46" s="31"/>
      <c r="K46" s="31"/>
      <c r="L46" s="31"/>
      <c r="M46" s="31"/>
      <c r="N46" s="31"/>
      <c r="O46" s="31"/>
      <c r="P46" s="31"/>
      <c r="Q46" s="31"/>
      <c r="R46" s="31"/>
      <c r="S46" s="31"/>
      <c r="T46" s="31"/>
      <c r="U46" s="31"/>
      <c r="V46" s="31"/>
      <c r="W46" s="31"/>
      <c r="X46" s="31"/>
      <c r="Y46" s="31"/>
      <c r="Z46" s="31"/>
      <c r="AA46" s="31"/>
    </row>
    <row r="47" spans="1:27" ht="15.75" customHeight="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1:27" ht="15.75" customHeight="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ht="15.75" customHeight="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2:27" ht="15.75" customHeight="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2:27" ht="15.75" customHeight="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2:27" ht="15.75" customHeight="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2:27" ht="15.75" customHeight="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2:27" ht="15.75" customHeight="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2:27" ht="15.75" customHeight="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2:27" ht="15.75" customHeight="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2:27" ht="15.7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2:27" ht="15.75" customHeight="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2:27" ht="15.75" customHeight="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7" ht="15.7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ht="15.7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7" ht="15.75" customHeight="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2:27" ht="15.75" customHeight="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7" ht="15.7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2:27" ht="15.75" customHeight="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2:27" ht="15.75" customHeight="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2:27" ht="15.75" customHeight="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2:27" ht="15.75" customHeight="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2:27" ht="15.75" customHeight="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2:27" ht="15.75" customHeight="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2:27" ht="15.75" customHeight="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2:27" ht="15.75" customHeight="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2:27" ht="15.75" customHeight="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2:27" ht="15.75" customHeight="1">
      <c r="B74" s="31"/>
      <c r="C74" s="32"/>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2:27" ht="15.75" customHeight="1">
      <c r="B75" s="31"/>
      <c r="C75" s="32"/>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ht="15.75" customHeight="1">
      <c r="B76" s="31"/>
      <c r="C76" s="32"/>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2:27" ht="15.75" customHeight="1">
      <c r="B77" s="31"/>
      <c r="C77" s="32"/>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2:27" ht="15.75" customHeight="1">
      <c r="B78" s="31"/>
      <c r="C78" s="32"/>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2:27" ht="15.75" customHeight="1">
      <c r="B79" s="31"/>
      <c r="C79" s="32"/>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2:27" ht="15.75" customHeight="1">
      <c r="B80" s="31"/>
      <c r="C80" s="32"/>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2:27" ht="15.75" customHeight="1">
      <c r="B81" s="31"/>
      <c r="C81" s="32"/>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2:27" ht="15.75" customHeight="1">
      <c r="B82" s="31"/>
      <c r="C82" s="32"/>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2:27" ht="15.75" customHeight="1">
      <c r="B83" s="31"/>
      <c r="C83" s="32"/>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2:27" ht="15.75" customHeight="1">
      <c r="B84" s="31"/>
      <c r="C84" s="32"/>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2:27" ht="15.75" customHeight="1">
      <c r="B85" s="31"/>
      <c r="C85" s="32"/>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2:27" ht="15.75" customHeight="1">
      <c r="B86" s="31"/>
      <c r="C86" s="32"/>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2:27" ht="15.75" customHeight="1">
      <c r="B87" s="31"/>
      <c r="C87" s="32"/>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2:27" ht="15.75" customHeight="1">
      <c r="B88" s="31"/>
      <c r="C88" s="32"/>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2:27" ht="15.75" customHeight="1">
      <c r="B89" s="31"/>
      <c r="C89" s="32"/>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2:27" ht="15.75" customHeight="1">
      <c r="B90" s="31"/>
      <c r="C90" s="32"/>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2:27" ht="15.75" customHeight="1">
      <c r="B91" s="31"/>
      <c r="C91" s="32"/>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2:27" ht="15.75" customHeight="1">
      <c r="B92" s="31"/>
      <c r="C92" s="32"/>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2:27" ht="15.75" customHeight="1">
      <c r="B93" s="31"/>
      <c r="C93" s="32"/>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2:27" ht="15.75" customHeight="1">
      <c r="B94" s="31"/>
      <c r="C94" s="32"/>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2:27" ht="15.75" customHeight="1">
      <c r="B95" s="31"/>
      <c r="C95" s="32"/>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2:27" ht="15.75" customHeight="1">
      <c r="B96" s="31"/>
      <c r="C96" s="32"/>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2:27" ht="15.75" customHeight="1">
      <c r="B97" s="31"/>
      <c r="C97" s="32"/>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2:27" ht="15.75" customHeight="1">
      <c r="B98" s="31"/>
      <c r="C98" s="32"/>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2:27" ht="15.75" customHeight="1">
      <c r="B99" s="31"/>
      <c r="C99" s="32"/>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2:27" ht="15.75" customHeight="1">
      <c r="B100" s="31"/>
      <c r="C100" s="32"/>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2:27" ht="15.75" customHeight="1">
      <c r="B101" s="31"/>
      <c r="C101" s="32"/>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2:27" ht="15.75" customHeight="1">
      <c r="B102" s="31"/>
      <c r="C102" s="32"/>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2:27" ht="15.75" customHeight="1">
      <c r="B103" s="31"/>
      <c r="C103" s="32"/>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2:27" ht="15.75" customHeight="1">
      <c r="B104" s="31"/>
      <c r="C104" s="32"/>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2:27" ht="15.75" customHeight="1">
      <c r="B105" s="31"/>
      <c r="C105" s="32"/>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2:27" ht="15.75" customHeight="1">
      <c r="B106" s="31"/>
      <c r="C106" s="32"/>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2:27" ht="15.75" customHeight="1">
      <c r="B107" s="31"/>
      <c r="C107" s="32"/>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2:27" ht="15.75" customHeight="1">
      <c r="B108" s="31"/>
      <c r="C108" s="32"/>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2:27" ht="15.75" customHeight="1">
      <c r="B109" s="31"/>
      <c r="C109" s="32"/>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2:27" ht="15.75" customHeight="1">
      <c r="B110" s="31"/>
      <c r="C110" s="32"/>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2:27" ht="15.75" customHeight="1">
      <c r="B111" s="31"/>
      <c r="C111" s="32"/>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2:27" ht="15.75" customHeight="1">
      <c r="B112" s="31"/>
      <c r="C112" s="32"/>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2:27" ht="15.75" customHeight="1">
      <c r="B113" s="31"/>
      <c r="C113" s="32"/>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2:27" ht="15.75" customHeight="1">
      <c r="B114" s="31"/>
      <c r="C114" s="32"/>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2:27" ht="15.75" customHeight="1">
      <c r="B115" s="31"/>
      <c r="C115" s="32"/>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2:27" ht="15.75" customHeight="1">
      <c r="B116" s="31"/>
      <c r="C116" s="32"/>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2:27" ht="15.75" customHeight="1">
      <c r="B117" s="31"/>
      <c r="C117" s="32"/>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2:27" ht="15.75" customHeight="1">
      <c r="B118" s="31"/>
      <c r="C118" s="32"/>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2:27" ht="15.75" customHeight="1">
      <c r="B119" s="31"/>
      <c r="C119" s="32"/>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2:27" ht="15.75" customHeight="1">
      <c r="B120" s="31"/>
      <c r="C120" s="32"/>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2:27" ht="15.75" customHeight="1">
      <c r="B121" s="31"/>
      <c r="C121" s="32"/>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2:27" ht="15.75" customHeight="1">
      <c r="B122" s="31"/>
      <c r="C122" s="32"/>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2:27" ht="15.75" customHeight="1">
      <c r="B123" s="31"/>
      <c r="C123" s="32"/>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2:27" ht="15.75" customHeight="1">
      <c r="B124" s="31"/>
      <c r="C124" s="32"/>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27" ht="15.75" customHeight="1">
      <c r="B125" s="31"/>
      <c r="C125" s="32"/>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2:27" ht="15.75" customHeight="1">
      <c r="B126" s="31"/>
      <c r="C126" s="32"/>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2:27" ht="15.75" customHeight="1">
      <c r="B127" s="31"/>
      <c r="C127" s="32"/>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2:27" ht="15.75" customHeight="1">
      <c r="B128" s="31"/>
      <c r="C128" s="32"/>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2:27" ht="15.75" customHeight="1">
      <c r="B129" s="31"/>
      <c r="C129" s="32"/>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2:27" ht="15.75" customHeight="1">
      <c r="B130" s="31"/>
      <c r="C130" s="32"/>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2:27" ht="15.75" customHeight="1">
      <c r="B131" s="31"/>
      <c r="C131" s="32"/>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2:27" ht="15.75" customHeight="1">
      <c r="B132" s="31"/>
      <c r="C132" s="32"/>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2:27" ht="15.75" customHeight="1">
      <c r="B133" s="31"/>
      <c r="C133" s="32"/>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2:27" ht="15.75" customHeight="1">
      <c r="B134" s="31"/>
      <c r="C134" s="32"/>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2:27" ht="15.75" customHeight="1">
      <c r="B135" s="31"/>
      <c r="C135" s="32"/>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2:27" ht="15.75" customHeight="1">
      <c r="B136" s="31"/>
      <c r="C136" s="32"/>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2:27" ht="15.75" customHeight="1">
      <c r="B137" s="31"/>
      <c r="C137" s="32"/>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2:27" ht="15.75" customHeight="1">
      <c r="B138" s="31"/>
      <c r="C138" s="32"/>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2:27" ht="15.75" customHeight="1">
      <c r="B139" s="31"/>
      <c r="C139" s="32"/>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2:27" ht="15.75" customHeight="1">
      <c r="B140" s="31"/>
      <c r="C140" s="32"/>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2:27" ht="15.75" customHeight="1">
      <c r="B141" s="31"/>
      <c r="C141" s="32"/>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2:27" ht="15.75" customHeight="1">
      <c r="B142" s="31"/>
      <c r="C142" s="32"/>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2:27" ht="15.75" customHeight="1">
      <c r="B143" s="31"/>
      <c r="C143" s="32"/>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2:27" ht="15.75" customHeight="1">
      <c r="B144" s="31"/>
      <c r="C144" s="32"/>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2:27" ht="15.75" customHeight="1">
      <c r="B145" s="31"/>
      <c r="C145" s="32"/>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2:27" ht="15.75" customHeight="1">
      <c r="B146" s="31"/>
      <c r="C146" s="32"/>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2:27" ht="15.75" customHeight="1">
      <c r="B147" s="31"/>
      <c r="C147" s="32"/>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2:27" ht="15.75" customHeight="1">
      <c r="B148" s="31"/>
      <c r="C148" s="32"/>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2:27" ht="15.75" customHeight="1">
      <c r="B149" s="31"/>
      <c r="C149" s="32"/>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2:27" ht="15.75" customHeight="1">
      <c r="B150" s="31"/>
      <c r="C150" s="32"/>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2:27" ht="15.75" customHeight="1">
      <c r="B151" s="31"/>
      <c r="C151" s="32"/>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2:27" ht="15.75" customHeight="1">
      <c r="B152" s="31"/>
      <c r="C152" s="32"/>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2:27" ht="15.75" customHeight="1">
      <c r="B153" s="31"/>
      <c r="C153" s="32"/>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2:27" ht="15.75" customHeight="1">
      <c r="B154" s="31"/>
      <c r="C154" s="32"/>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2:27" ht="15.75" customHeight="1">
      <c r="B155" s="31"/>
      <c r="C155" s="32"/>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2:27" ht="15.75" customHeight="1">
      <c r="B156" s="31"/>
      <c r="C156" s="32"/>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2:27" ht="15.75" customHeight="1">
      <c r="B157" s="31"/>
      <c r="C157" s="32"/>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2:27" ht="15.75" customHeight="1">
      <c r="B158" s="31"/>
      <c r="C158" s="32"/>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2:27" ht="15.75" customHeight="1">
      <c r="B159" s="31"/>
      <c r="C159" s="32"/>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2:27" ht="15.75" customHeight="1">
      <c r="B160" s="31"/>
      <c r="C160" s="32"/>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2:27" ht="15.75" customHeight="1">
      <c r="B161" s="31"/>
      <c r="C161" s="32"/>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2:27" ht="15.75" customHeight="1">
      <c r="B162" s="31"/>
      <c r="C162" s="32"/>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2:27" ht="15.75" customHeight="1">
      <c r="B163" s="31"/>
      <c r="C163" s="32"/>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2:27" ht="15.75" customHeight="1">
      <c r="B164" s="31"/>
      <c r="C164" s="32"/>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2:27" ht="15.75" customHeight="1">
      <c r="B165" s="31"/>
      <c r="C165" s="32"/>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2:27" ht="15.75" customHeight="1">
      <c r="B166" s="31"/>
      <c r="C166" s="32"/>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ht="15.75" customHeight="1">
      <c r="B167" s="31"/>
      <c r="C167" s="32"/>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2:27" ht="15.75" customHeight="1">
      <c r="B168" s="31"/>
      <c r="C168" s="32"/>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2:27" ht="15.75" customHeight="1">
      <c r="B169" s="31"/>
      <c r="C169" s="32"/>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2:27" ht="15.75" customHeight="1">
      <c r="B170" s="31"/>
      <c r="C170" s="32"/>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2:27" ht="15.75" customHeight="1">
      <c r="B171" s="31"/>
      <c r="C171" s="32"/>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2:27" ht="15.75" customHeight="1">
      <c r="B172" s="31"/>
      <c r="C172" s="32"/>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2:27" ht="15.75" customHeight="1">
      <c r="B173" s="31"/>
      <c r="C173" s="32"/>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2:27" ht="15.75" customHeight="1">
      <c r="B174" s="31"/>
      <c r="C174" s="32"/>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2:27" ht="15.75" customHeight="1">
      <c r="B175" s="31"/>
      <c r="C175" s="32"/>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2:27" ht="15.75" customHeight="1">
      <c r="B176" s="31"/>
      <c r="C176" s="32"/>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2:27" ht="15.75" customHeight="1">
      <c r="B177" s="31"/>
      <c r="C177" s="32"/>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2:27" ht="15.75" customHeight="1">
      <c r="B178" s="31"/>
      <c r="C178" s="32"/>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2:27" ht="15.75" customHeight="1">
      <c r="B179" s="31"/>
      <c r="C179" s="32"/>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2:27" ht="15.75" customHeight="1">
      <c r="B180" s="31"/>
      <c r="C180" s="32"/>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2:27" ht="15.75" customHeight="1">
      <c r="B181" s="31"/>
      <c r="C181" s="32"/>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2:27" ht="15.75" customHeight="1">
      <c r="B182" s="31"/>
      <c r="C182" s="32"/>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2:27" ht="15.75" customHeight="1">
      <c r="B183" s="31"/>
      <c r="C183" s="32"/>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2:27" ht="15.75" customHeight="1">
      <c r="B184" s="31"/>
      <c r="C184" s="32"/>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2:27" ht="15.75" customHeight="1">
      <c r="B185" s="31"/>
      <c r="C185" s="32"/>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2:27" ht="15.75" customHeight="1">
      <c r="B186" s="31"/>
      <c r="C186" s="32"/>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2:27" ht="15.75" customHeight="1">
      <c r="B187" s="31"/>
      <c r="C187" s="32"/>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2:27" ht="15.75" customHeight="1">
      <c r="B188" s="31"/>
      <c r="C188" s="32"/>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2:27" ht="15.75" customHeight="1">
      <c r="B189" s="31"/>
      <c r="C189" s="32"/>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2:27" ht="15.75" customHeight="1">
      <c r="B190" s="31"/>
      <c r="C190" s="32"/>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2:27" ht="15.75" customHeight="1">
      <c r="B191" s="31"/>
      <c r="C191" s="32"/>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2:27" ht="15.75" customHeight="1">
      <c r="B192" s="31"/>
      <c r="C192" s="32"/>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2:27" ht="15.75" customHeight="1">
      <c r="B193" s="31"/>
      <c r="C193" s="32"/>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2:27" ht="15.75" customHeight="1">
      <c r="B194" s="31"/>
      <c r="C194" s="32"/>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2:27" ht="15.75" customHeight="1">
      <c r="B195" s="31"/>
      <c r="C195" s="32"/>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2:27" ht="15.75" customHeight="1">
      <c r="B196" s="31"/>
      <c r="C196" s="32"/>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2:27" ht="15.75" customHeight="1">
      <c r="B197" s="31"/>
      <c r="C197" s="32"/>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2:27" ht="15.75" customHeight="1">
      <c r="B198" s="31"/>
      <c r="C198" s="32"/>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2:27" ht="15.75" customHeight="1">
      <c r="B199" s="31"/>
      <c r="C199" s="32"/>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2:27" ht="15.75" customHeight="1">
      <c r="B200" s="31"/>
      <c r="C200" s="32"/>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2:27" ht="15.75" customHeight="1">
      <c r="B201" s="31"/>
      <c r="C201" s="32"/>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2:27" ht="15.75" customHeight="1">
      <c r="B202" s="31"/>
      <c r="C202" s="32"/>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2:27" ht="15.75" customHeight="1">
      <c r="B203" s="31"/>
      <c r="C203" s="32"/>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2:27" ht="15.75" customHeight="1">
      <c r="B204" s="31"/>
      <c r="C204" s="32"/>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2:27" ht="15.75" customHeight="1">
      <c r="B205" s="31"/>
      <c r="C205" s="32"/>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2:27" ht="15.75" customHeight="1">
      <c r="B206" s="31"/>
      <c r="C206" s="32"/>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2:27" ht="15.75" customHeight="1">
      <c r="B207" s="31"/>
      <c r="C207" s="32"/>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2:27" ht="15.75" customHeight="1">
      <c r="B208" s="31"/>
      <c r="C208" s="32"/>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2:27" ht="15.75" customHeight="1">
      <c r="B209" s="31"/>
      <c r="C209" s="32"/>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ht="15.75" customHeight="1">
      <c r="B210" s="31"/>
      <c r="C210" s="32"/>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ht="15.75" customHeight="1">
      <c r="B211" s="31"/>
      <c r="C211" s="32"/>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2:27" ht="15.75" customHeight="1">
      <c r="B212" s="31"/>
      <c r="C212" s="32"/>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2:27" ht="15.75" customHeight="1">
      <c r="B213" s="31"/>
      <c r="C213" s="32"/>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2:27" ht="15.75" customHeight="1">
      <c r="B214" s="31"/>
      <c r="C214" s="32"/>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2:27" ht="15.75" customHeight="1">
      <c r="B215" s="31"/>
      <c r="C215" s="32"/>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2:27" ht="15.75" customHeight="1">
      <c r="B216" s="31"/>
      <c r="C216" s="32"/>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2:27" ht="15.75" customHeight="1">
      <c r="B217" s="31"/>
      <c r="C217" s="32"/>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2:27" ht="15.75" customHeight="1">
      <c r="B218" s="31"/>
      <c r="C218" s="32"/>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2:27" ht="15.75" customHeight="1">
      <c r="B219" s="31"/>
      <c r="C219" s="32"/>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2:27" ht="15.75" customHeight="1">
      <c r="B220" s="31"/>
      <c r="C220" s="32"/>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2:27" ht="15.75" customHeight="1">
      <c r="B221" s="31"/>
      <c r="C221" s="32"/>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2:27" ht="15.75" customHeight="1">
      <c r="B222" s="31"/>
      <c r="C222" s="32"/>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2:27" ht="15.75" customHeight="1">
      <c r="B223" s="31"/>
      <c r="C223" s="32"/>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2:27" ht="15.75" customHeight="1">
      <c r="B224" s="31"/>
      <c r="C224" s="32"/>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2:27" ht="15.75" customHeight="1">
      <c r="B225" s="31"/>
      <c r="C225" s="32"/>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2:27" ht="15.75" customHeight="1">
      <c r="B226" s="31"/>
      <c r="C226" s="32"/>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2:27" ht="15.75" customHeight="1">
      <c r="B227" s="31"/>
      <c r="C227" s="32"/>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2:27" ht="15.75" customHeight="1">
      <c r="B228" s="31"/>
      <c r="C228" s="32"/>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2:27" ht="15.75" customHeight="1">
      <c r="B229" s="31"/>
      <c r="C229" s="32"/>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2:27" ht="15.75" customHeight="1">
      <c r="B230" s="31"/>
      <c r="C230" s="32"/>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2:27" ht="15.75" customHeight="1">
      <c r="B231" s="31"/>
      <c r="C231" s="32"/>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2:27" ht="15.75" customHeight="1">
      <c r="B232" s="31"/>
      <c r="C232" s="32"/>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2:27" ht="15.75" customHeight="1">
      <c r="B233" s="31"/>
      <c r="C233" s="32"/>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2:27" ht="15.75" customHeight="1">
      <c r="B234" s="31"/>
      <c r="C234" s="32"/>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2:27" ht="15.75" customHeight="1">
      <c r="B235" s="31"/>
      <c r="C235" s="32"/>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2:27" ht="15.75" customHeight="1">
      <c r="B236" s="31"/>
      <c r="C236" s="32"/>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2:27" ht="15.75" customHeight="1">
      <c r="B237" s="31"/>
      <c r="C237" s="32"/>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2:27" ht="15.75" customHeight="1">
      <c r="B238" s="31"/>
      <c r="C238" s="32"/>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2:27" ht="15.75" customHeight="1">
      <c r="B239" s="31"/>
      <c r="C239" s="32"/>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2:27" ht="15.75" customHeight="1">
      <c r="B240" s="31"/>
      <c r="C240" s="32"/>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2:27" ht="15.75" customHeight="1">
      <c r="B241" s="31"/>
      <c r="C241" s="32"/>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2:27" ht="15.75" customHeight="1">
      <c r="B242" s="31"/>
      <c r="C242" s="32"/>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2:27" ht="15.75" customHeight="1">
      <c r="B243" s="31"/>
      <c r="C243" s="32"/>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2:27" ht="15.75" customHeight="1">
      <c r="B244" s="31"/>
      <c r="C244" s="32"/>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2:27" ht="15.75" customHeight="1">
      <c r="B245" s="31"/>
      <c r="C245" s="32"/>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2:27" ht="15.75" customHeight="1">
      <c r="B246" s="31"/>
      <c r="C246" s="32"/>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2:27" ht="15.75" customHeight="1">
      <c r="B247" s="31"/>
      <c r="C247" s="32"/>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2:27" ht="15.75" customHeight="1">
      <c r="B248" s="31"/>
      <c r="C248" s="32"/>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2:27" ht="15.75" customHeight="1">
      <c r="B249" s="31"/>
      <c r="C249" s="32"/>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2:27" ht="15.75" customHeight="1">
      <c r="B250" s="31"/>
      <c r="C250" s="32"/>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2:27" ht="15.75" customHeight="1">
      <c r="B251" s="31"/>
      <c r="C251" s="32"/>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2:27" ht="15.75" customHeight="1">
      <c r="B252" s="31"/>
      <c r="C252" s="32"/>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2:27" ht="15.75" customHeight="1">
      <c r="B253" s="31"/>
      <c r="C253" s="32"/>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2:27" ht="15.75" customHeight="1">
      <c r="B254" s="31"/>
      <c r="C254" s="32"/>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2:27" ht="15.75" customHeight="1">
      <c r="B255" s="31"/>
      <c r="C255" s="32"/>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2:27" ht="15.75" customHeight="1">
      <c r="B256" s="31"/>
      <c r="C256" s="32"/>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2:27" ht="15.75" customHeight="1">
      <c r="B257" s="31"/>
      <c r="C257" s="32"/>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2:27" ht="15.75" customHeight="1">
      <c r="B258" s="31"/>
      <c r="C258" s="32"/>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2:27" ht="15.75" customHeight="1">
      <c r="B259" s="31"/>
      <c r="C259" s="32"/>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2:27" ht="15.75" customHeight="1">
      <c r="B260" s="31"/>
      <c r="C260" s="32"/>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2:27" ht="15.75" customHeight="1">
      <c r="B261" s="31"/>
      <c r="C261" s="32"/>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2:27" ht="15.75" customHeight="1">
      <c r="B262" s="31"/>
      <c r="C262" s="32"/>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2:27" ht="15.75" customHeight="1">
      <c r="B263" s="31"/>
      <c r="C263" s="32"/>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2:27" ht="15.75" customHeight="1">
      <c r="B264" s="31"/>
      <c r="C264" s="32"/>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2:27" ht="15.75" customHeight="1">
      <c r="B265" s="31"/>
      <c r="C265" s="32"/>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2:27" ht="15.75" customHeight="1">
      <c r="B266" s="31"/>
      <c r="C266" s="32"/>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2:27" ht="15.75" customHeight="1">
      <c r="B267" s="31"/>
      <c r="C267" s="32"/>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2:27" ht="15.75" customHeight="1">
      <c r="B268" s="31"/>
      <c r="C268" s="32"/>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2:27" ht="15.75" customHeight="1">
      <c r="B269" s="31"/>
      <c r="C269" s="32"/>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2:27" ht="15.75" customHeight="1">
      <c r="B270" s="31"/>
      <c r="C270" s="32"/>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2:27" ht="15.75" customHeight="1">
      <c r="B271" s="31"/>
      <c r="C271" s="32"/>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2:27" ht="15.75" customHeight="1">
      <c r="B272" s="31"/>
      <c r="C272" s="32"/>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2:27" ht="15.75" customHeight="1">
      <c r="B273" s="31"/>
      <c r="C273" s="32"/>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2:27" ht="15.75" customHeight="1">
      <c r="B274" s="31"/>
      <c r="C274" s="32"/>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2:27" ht="15.75" customHeight="1">
      <c r="B275" s="31"/>
      <c r="C275" s="32"/>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2:27" ht="15.75" customHeight="1">
      <c r="B276" s="31"/>
      <c r="C276" s="32"/>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2:27" ht="15.75" customHeight="1">
      <c r="B277" s="31"/>
      <c r="C277" s="32"/>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2:27" ht="15.75" customHeight="1">
      <c r="B278" s="31"/>
      <c r="C278" s="32"/>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2:27" ht="15.75" customHeight="1">
      <c r="B279" s="31"/>
      <c r="C279" s="32"/>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2:27" ht="15.75" customHeight="1">
      <c r="B280" s="31"/>
      <c r="C280" s="32"/>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2:27" ht="15.75" customHeight="1">
      <c r="B281" s="31"/>
      <c r="C281" s="32"/>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2:27" ht="15.75" customHeight="1">
      <c r="B282" s="31"/>
      <c r="C282" s="32"/>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2:27" ht="15.75" customHeight="1">
      <c r="B283" s="31"/>
      <c r="C283" s="32"/>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2:27" ht="15.75" customHeight="1">
      <c r="B284" s="31"/>
      <c r="C284" s="32"/>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2:27" ht="15.75" customHeight="1">
      <c r="B285" s="31"/>
      <c r="C285" s="32"/>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2:27" ht="15.75" customHeight="1">
      <c r="B286" s="31"/>
      <c r="C286" s="32"/>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2:27" ht="15.75" customHeight="1">
      <c r="B287" s="31"/>
      <c r="C287" s="32"/>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2:27" ht="15.75" customHeight="1">
      <c r="B288" s="31"/>
      <c r="C288" s="32"/>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2:27" ht="15.75" customHeight="1">
      <c r="B289" s="31"/>
      <c r="C289" s="32"/>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2:27" ht="15.75" customHeight="1">
      <c r="B290" s="31"/>
      <c r="C290" s="32"/>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2:27" ht="15.75" customHeight="1">
      <c r="B291" s="31"/>
      <c r="C291" s="32"/>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2:27" ht="15.75" customHeight="1">
      <c r="B292" s="31"/>
      <c r="C292" s="32"/>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2:27" ht="15.75" customHeight="1">
      <c r="B293" s="31"/>
      <c r="C293" s="32"/>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2:27" ht="15.75" customHeight="1">
      <c r="B294" s="31"/>
      <c r="C294" s="32"/>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2:27" ht="15.75" customHeight="1">
      <c r="B295" s="31"/>
      <c r="C295" s="32"/>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2:27" ht="15.75" customHeight="1">
      <c r="B296" s="31"/>
      <c r="C296" s="32"/>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2:27" ht="15.75" customHeight="1">
      <c r="B297" s="31"/>
      <c r="C297" s="32"/>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2:27" ht="15.75" customHeight="1">
      <c r="B298" s="31"/>
      <c r="C298" s="32"/>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2:27" ht="15.75" customHeight="1">
      <c r="B299" s="31"/>
      <c r="C299" s="32"/>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2:27" ht="15.75" customHeight="1">
      <c r="B300" s="31"/>
      <c r="C300" s="32"/>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2:27" ht="15.75" customHeight="1">
      <c r="B301" s="31"/>
      <c r="C301" s="32"/>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2:27" ht="15.75" customHeight="1">
      <c r="B302" s="31"/>
      <c r="C302" s="32"/>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2:27" ht="15.75" customHeight="1">
      <c r="B303" s="31"/>
      <c r="C303" s="32"/>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2:27" ht="15.75" customHeight="1">
      <c r="B304" s="31"/>
      <c r="C304" s="32"/>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2:27" ht="15.75" customHeight="1">
      <c r="B305" s="31"/>
      <c r="C305" s="32"/>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2:27" ht="15.75" customHeight="1">
      <c r="B306" s="31"/>
      <c r="C306" s="32"/>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2:27" ht="15.75" customHeight="1">
      <c r="B307" s="31"/>
      <c r="C307" s="32"/>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2:27" ht="15.75" customHeight="1">
      <c r="B308" s="31"/>
      <c r="C308" s="32"/>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2:27" ht="15.75" customHeight="1">
      <c r="B309" s="31"/>
      <c r="C309" s="32"/>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2:27" ht="15.75" customHeight="1">
      <c r="B310" s="31"/>
      <c r="C310" s="32"/>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2:27" ht="15.75" customHeight="1">
      <c r="B311" s="31"/>
      <c r="C311" s="32"/>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2:27" ht="15.75" customHeight="1">
      <c r="B312" s="31"/>
      <c r="C312" s="32"/>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2:27" ht="15.75" customHeight="1">
      <c r="B313" s="31"/>
      <c r="C313" s="32"/>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2:27" ht="15.75" customHeight="1">
      <c r="B314" s="31"/>
      <c r="C314" s="32"/>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2:27" ht="15.75" customHeight="1">
      <c r="B315" s="31"/>
      <c r="C315" s="32"/>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2:27" ht="15.75" customHeight="1">
      <c r="B316" s="31"/>
      <c r="C316" s="32"/>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2:27" ht="15.75" customHeight="1">
      <c r="B317" s="31"/>
      <c r="C317" s="32"/>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2:27" ht="15.75" customHeight="1">
      <c r="B318" s="31"/>
      <c r="C318" s="32"/>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2:27" ht="15.75" customHeight="1">
      <c r="B319" s="31"/>
      <c r="C319" s="32"/>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2:27" ht="15.75" customHeight="1">
      <c r="B320" s="31"/>
      <c r="C320" s="32"/>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2:27" ht="15.75" customHeight="1">
      <c r="B321" s="31"/>
      <c r="C321" s="32"/>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2:27" ht="15.75" customHeight="1">
      <c r="B322" s="31"/>
      <c r="C322" s="32"/>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2:27" ht="15.75" customHeight="1">
      <c r="B323" s="31"/>
      <c r="C323" s="32"/>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2:27" ht="15.75" customHeight="1">
      <c r="B324" s="31"/>
      <c r="C324" s="32"/>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2:27" ht="15.75" customHeight="1">
      <c r="B325" s="31"/>
      <c r="C325" s="32"/>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2:27" ht="15.75" customHeight="1">
      <c r="B326" s="31"/>
      <c r="C326" s="32"/>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2:27" ht="15.75" customHeight="1">
      <c r="B327" s="31"/>
      <c r="C327" s="32"/>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2:27" ht="15.75" customHeight="1">
      <c r="B328" s="31"/>
      <c r="C328" s="32"/>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2:27" ht="15.75" customHeight="1">
      <c r="B329" s="31"/>
      <c r="C329" s="32"/>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2:27" ht="15.75" customHeight="1">
      <c r="B330" s="31"/>
      <c r="C330" s="32"/>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2:27" ht="15.75" customHeight="1">
      <c r="B331" s="31"/>
      <c r="C331" s="32"/>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2:27" ht="15.75" customHeight="1">
      <c r="B332" s="31"/>
      <c r="C332" s="32"/>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2:27" ht="15.75" customHeight="1">
      <c r="B333" s="31"/>
      <c r="C333" s="32"/>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2:27" ht="15.75" customHeight="1">
      <c r="B334" s="31"/>
      <c r="C334" s="32"/>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2:27" ht="15.75" customHeight="1">
      <c r="B335" s="31"/>
      <c r="C335" s="32"/>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2:27" ht="15.75" customHeight="1">
      <c r="B336" s="31"/>
      <c r="C336" s="32"/>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2:27" ht="15.75" customHeight="1">
      <c r="B337" s="31"/>
      <c r="C337" s="32"/>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2:27" ht="15.75" customHeight="1">
      <c r="B338" s="31"/>
      <c r="C338" s="32"/>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2:27" ht="15.75" customHeight="1">
      <c r="B339" s="31"/>
      <c r="C339" s="32"/>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2:27" ht="15.75" customHeight="1">
      <c r="B340" s="31"/>
      <c r="C340" s="32"/>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2:27" ht="15.75" customHeight="1">
      <c r="B341" s="31"/>
      <c r="C341" s="32"/>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2:27" ht="15.75" customHeight="1">
      <c r="B342" s="31"/>
      <c r="C342" s="32"/>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2:27" ht="15.75" customHeight="1">
      <c r="B343" s="31"/>
      <c r="C343" s="32"/>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2:27" ht="15.75" customHeight="1">
      <c r="B344" s="31"/>
      <c r="C344" s="32"/>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2:27" ht="15.75" customHeight="1">
      <c r="B345" s="31"/>
      <c r="C345" s="32"/>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2:27" ht="15.75" customHeight="1">
      <c r="B346" s="31"/>
      <c r="C346" s="32"/>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2:27" ht="15.75" customHeight="1">
      <c r="B347" s="31"/>
      <c r="C347" s="32"/>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2:27" ht="15.75" customHeight="1">
      <c r="B348" s="31"/>
      <c r="C348" s="32"/>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2:27" ht="15.75" customHeight="1">
      <c r="B349" s="31"/>
      <c r="C349" s="32"/>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2:27" ht="15.75" customHeight="1">
      <c r="B350" s="31"/>
      <c r="C350" s="32"/>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2:27" ht="15.75" customHeight="1">
      <c r="B351" s="31"/>
      <c r="C351" s="32"/>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2:27" ht="15.75" customHeight="1">
      <c r="B352" s="31"/>
      <c r="C352" s="32"/>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2:27" ht="15.75" customHeight="1">
      <c r="B353" s="31"/>
      <c r="C353" s="32"/>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2:27" ht="15.75" customHeight="1">
      <c r="B354" s="31"/>
      <c r="C354" s="32"/>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2:27" ht="15.75" customHeight="1">
      <c r="B355" s="31"/>
      <c r="C355" s="32"/>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2:27" ht="15.75" customHeight="1">
      <c r="B356" s="31"/>
      <c r="C356" s="32"/>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2:27" ht="15.75" customHeight="1">
      <c r="B357" s="31"/>
      <c r="C357" s="32"/>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2:27" ht="15.75" customHeight="1">
      <c r="B358" s="31"/>
      <c r="C358" s="32"/>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2:27" ht="15.75" customHeight="1">
      <c r="B359" s="31"/>
      <c r="C359" s="32"/>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2:27" ht="15.75" customHeight="1">
      <c r="B360" s="31"/>
      <c r="C360" s="32"/>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2:27" ht="15.75" customHeight="1">
      <c r="B361" s="31"/>
      <c r="C361" s="32"/>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2:27" ht="15.75" customHeight="1">
      <c r="B362" s="31"/>
      <c r="C362" s="32"/>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2:27" ht="15.75" customHeight="1">
      <c r="B363" s="31"/>
      <c r="C363" s="32"/>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2:27" ht="15.75" customHeight="1">
      <c r="B364" s="31"/>
      <c r="C364" s="32"/>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2:27" ht="15.75" customHeight="1">
      <c r="B365" s="31"/>
      <c r="C365" s="32"/>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2:27" ht="15.75" customHeight="1">
      <c r="B366" s="31"/>
      <c r="C366" s="32"/>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2:27" ht="15.75" customHeight="1">
      <c r="B367" s="31"/>
      <c r="C367" s="32"/>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2:27" ht="15.75" customHeight="1">
      <c r="B368" s="31"/>
      <c r="C368" s="32"/>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2:27" ht="15.75" customHeight="1">
      <c r="B369" s="31"/>
      <c r="C369" s="32"/>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2:27" ht="15.75" customHeight="1">
      <c r="B370" s="31"/>
      <c r="C370" s="32"/>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2:27" ht="15.75" customHeight="1">
      <c r="B371" s="31"/>
      <c r="C371" s="32"/>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2:27" ht="15.75" customHeight="1">
      <c r="B372" s="31"/>
      <c r="C372" s="32"/>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2:27" ht="15.75" customHeight="1">
      <c r="B373" s="31"/>
      <c r="C373" s="32"/>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2:27" ht="15.75" customHeight="1">
      <c r="B374" s="31"/>
      <c r="C374" s="32"/>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2:27" ht="15.75" customHeight="1">
      <c r="B375" s="31"/>
      <c r="C375" s="32"/>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2:27" ht="15.75" customHeight="1">
      <c r="B376" s="31"/>
      <c r="C376" s="32"/>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2:27" ht="15.75" customHeight="1">
      <c r="B377" s="31"/>
      <c r="C377" s="32"/>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2:27" ht="15.75" customHeight="1">
      <c r="B378" s="31"/>
      <c r="C378" s="32"/>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2:27" ht="15.75" customHeight="1">
      <c r="B379" s="31"/>
      <c r="C379" s="32"/>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2:27" ht="15.75" customHeight="1">
      <c r="B380" s="31"/>
      <c r="C380" s="32"/>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2:27" ht="15.75" customHeight="1">
      <c r="B381" s="31"/>
      <c r="C381" s="32"/>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2:27" ht="15.75" customHeight="1">
      <c r="B382" s="31"/>
      <c r="C382" s="32"/>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2:27" ht="15.75" customHeight="1">
      <c r="B383" s="31"/>
      <c r="C383" s="32"/>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2:27" ht="15.75" customHeight="1">
      <c r="B384" s="31"/>
      <c r="C384" s="32"/>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2:27" ht="15.75" customHeight="1">
      <c r="B385" s="31"/>
      <c r="C385" s="32"/>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2:27" ht="15.75" customHeight="1">
      <c r="B386" s="31"/>
      <c r="C386" s="32"/>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2:27" ht="15.75" customHeight="1">
      <c r="B387" s="31"/>
      <c r="C387" s="32"/>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2:27" ht="15.75" customHeight="1">
      <c r="B388" s="31"/>
      <c r="C388" s="32"/>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2:27" ht="15.75" customHeight="1">
      <c r="B389" s="31"/>
      <c r="C389" s="32"/>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2:27" ht="15.75" customHeight="1">
      <c r="B390" s="31"/>
      <c r="C390" s="32"/>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2:27" ht="15.75" customHeight="1">
      <c r="B391" s="31"/>
      <c r="C391" s="32"/>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2:27" ht="15.75" customHeight="1">
      <c r="B392" s="31"/>
      <c r="C392" s="32"/>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2:27" ht="15.75" customHeight="1">
      <c r="B393" s="31"/>
      <c r="C393" s="32"/>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2:27" ht="15.75" customHeight="1">
      <c r="B394" s="31"/>
      <c r="C394" s="32"/>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2:27" ht="15.75" customHeight="1">
      <c r="B395" s="31"/>
      <c r="C395" s="32"/>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2:27" ht="15.75" customHeight="1">
      <c r="B396" s="31"/>
      <c r="C396" s="32"/>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2:27" ht="15.75" customHeight="1">
      <c r="B397" s="31"/>
      <c r="C397" s="32"/>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2:27" ht="15.75" customHeight="1">
      <c r="B398" s="31"/>
      <c r="C398" s="32"/>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2:27" ht="15.75" customHeight="1">
      <c r="B399" s="31"/>
      <c r="C399" s="32"/>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2:27" ht="15.75" customHeight="1">
      <c r="B400" s="31"/>
      <c r="C400" s="32"/>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2:27" ht="15.75" customHeight="1">
      <c r="B401" s="31"/>
      <c r="C401" s="32"/>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2:27" ht="15.75" customHeight="1">
      <c r="B402" s="31"/>
      <c r="C402" s="32"/>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2:27" ht="15.75" customHeight="1">
      <c r="B403" s="31"/>
      <c r="C403" s="32"/>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2:27" ht="15.75" customHeight="1">
      <c r="B404" s="31"/>
      <c r="C404" s="32"/>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2:27" ht="15.75" customHeight="1">
      <c r="B405" s="31"/>
      <c r="C405" s="32"/>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2:27" ht="15.75" customHeight="1">
      <c r="B406" s="31"/>
      <c r="C406" s="32"/>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2:27" ht="15.75" customHeight="1">
      <c r="B407" s="31"/>
      <c r="C407" s="32"/>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2:27" ht="15.75" customHeight="1">
      <c r="B408" s="31"/>
      <c r="C408" s="32"/>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2:27" ht="15.75" customHeight="1">
      <c r="B409" s="31"/>
      <c r="C409" s="32"/>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2:27" ht="15.75" customHeight="1">
      <c r="B410" s="31"/>
      <c r="C410" s="32"/>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2:27" ht="15.75" customHeight="1">
      <c r="B411" s="31"/>
      <c r="C411" s="32"/>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2:27" ht="15.75" customHeight="1">
      <c r="B412" s="31"/>
      <c r="C412" s="32"/>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2:27" ht="15.75" customHeight="1">
      <c r="B413" s="31"/>
      <c r="C413" s="32"/>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2:27" ht="15.75" customHeight="1">
      <c r="B414" s="31"/>
      <c r="C414" s="32"/>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2:27" ht="15.75" customHeight="1">
      <c r="B415" s="31"/>
      <c r="C415" s="32"/>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2:27" ht="15.75" customHeight="1">
      <c r="B416" s="31"/>
      <c r="C416" s="32"/>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2:27" ht="15.75" customHeight="1">
      <c r="B417" s="31"/>
      <c r="C417" s="32"/>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2:27" ht="15.75" customHeight="1">
      <c r="B418" s="31"/>
      <c r="C418" s="32"/>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2:27" ht="15.75" customHeight="1">
      <c r="B419" s="31"/>
      <c r="C419" s="32"/>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2:27" ht="15.75" customHeight="1">
      <c r="B420" s="31"/>
      <c r="C420" s="32"/>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2:27" ht="15.75" customHeight="1">
      <c r="B421" s="31"/>
      <c r="C421" s="32"/>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2:27" ht="15.75" customHeight="1">
      <c r="B422" s="31"/>
      <c r="C422" s="32"/>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2:27" ht="15.75" customHeight="1">
      <c r="B423" s="31"/>
      <c r="C423" s="32"/>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2:27" ht="15.75" customHeight="1">
      <c r="B424" s="31"/>
      <c r="C424" s="32"/>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2:27" ht="15.75" customHeight="1">
      <c r="B425" s="31"/>
      <c r="C425" s="32"/>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2:27" ht="15.75" customHeight="1">
      <c r="B426" s="31"/>
      <c r="C426" s="32"/>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2:27" ht="15.75" customHeight="1">
      <c r="B427" s="31"/>
      <c r="C427" s="32"/>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2:27" ht="15.75" customHeight="1">
      <c r="B428" s="31"/>
      <c r="C428" s="32"/>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2:27" ht="15.75" customHeight="1">
      <c r="B429" s="31"/>
      <c r="C429" s="32"/>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2:27" ht="15.75" customHeight="1">
      <c r="B430" s="31"/>
      <c r="C430" s="32"/>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2:27" ht="15.75" customHeight="1">
      <c r="B431" s="31"/>
      <c r="C431" s="32"/>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2:27" ht="15.75" customHeight="1">
      <c r="B432" s="31"/>
      <c r="C432" s="32"/>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2:27" ht="15.75" customHeight="1">
      <c r="B433" s="31"/>
      <c r="C433" s="32"/>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2:27" ht="15.75" customHeight="1">
      <c r="B434" s="31"/>
      <c r="C434" s="32"/>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2:27" ht="15.75" customHeight="1">
      <c r="B435" s="31"/>
      <c r="C435" s="32"/>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2:27" ht="15.75" customHeight="1">
      <c r="B436" s="31"/>
      <c r="C436" s="32"/>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2:27" ht="15.75" customHeight="1">
      <c r="B437" s="31"/>
      <c r="C437" s="32"/>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2:27" ht="15.75" customHeight="1">
      <c r="B438" s="31"/>
      <c r="C438" s="32"/>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2:27" ht="15.75" customHeight="1">
      <c r="B439" s="31"/>
      <c r="C439" s="32"/>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2:27" ht="15.75" customHeight="1">
      <c r="B440" s="31"/>
      <c r="C440" s="32"/>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2:27" ht="15.75" customHeight="1">
      <c r="B441" s="31"/>
      <c r="C441" s="32"/>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2:27" ht="15.75" customHeight="1">
      <c r="B442" s="31"/>
      <c r="C442" s="32"/>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2:27" ht="15.75" customHeight="1">
      <c r="B443" s="31"/>
      <c r="C443" s="32"/>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2:27" ht="15.75" customHeight="1">
      <c r="B444" s="31"/>
      <c r="C444" s="32"/>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2:27" ht="15.75" customHeight="1">
      <c r="B445" s="31"/>
      <c r="C445" s="32"/>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2:27" ht="15.75" customHeight="1">
      <c r="B446" s="31"/>
      <c r="C446" s="32"/>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2:27" ht="15.75" customHeight="1">
      <c r="B447" s="31"/>
      <c r="C447" s="32"/>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2:27" ht="15.75" customHeight="1">
      <c r="B448" s="31"/>
      <c r="C448" s="32"/>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2:27" ht="15.75" customHeight="1">
      <c r="B449" s="31"/>
      <c r="C449" s="32"/>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2:27" ht="15.75" customHeight="1">
      <c r="B450" s="31"/>
      <c r="C450" s="32"/>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2:27" ht="15.75" customHeight="1">
      <c r="B451" s="31"/>
      <c r="C451" s="32"/>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2:27" ht="15.75" customHeight="1">
      <c r="B452" s="31"/>
      <c r="C452" s="32"/>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2:27" ht="15.75" customHeight="1">
      <c r="B453" s="31"/>
      <c r="C453" s="32"/>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2:27" ht="15.75" customHeight="1">
      <c r="B454" s="31"/>
      <c r="C454" s="32"/>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2:27" ht="15.75" customHeight="1">
      <c r="B455" s="31"/>
      <c r="C455" s="32"/>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2:27" ht="15.75" customHeight="1">
      <c r="B456" s="31"/>
      <c r="C456" s="32"/>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2:27" ht="15.75" customHeight="1">
      <c r="B457" s="31"/>
      <c r="C457" s="32"/>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2:27" ht="15.75" customHeight="1">
      <c r="B458" s="31"/>
      <c r="C458" s="32"/>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2:27" ht="15.75" customHeight="1">
      <c r="B459" s="31"/>
      <c r="C459" s="32"/>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2:27" ht="15.75" customHeight="1">
      <c r="B460" s="31"/>
      <c r="C460" s="32"/>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2:27" ht="15.75" customHeight="1">
      <c r="B461" s="31"/>
      <c r="C461" s="32"/>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2:27" ht="15.75" customHeight="1">
      <c r="B462" s="31"/>
      <c r="C462" s="32"/>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2:27" ht="15.75" customHeight="1">
      <c r="B463" s="31"/>
      <c r="C463" s="32"/>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2:27" ht="15.75" customHeight="1">
      <c r="B464" s="31"/>
      <c r="C464" s="32"/>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2:27" ht="15.75" customHeight="1">
      <c r="B465" s="31"/>
      <c r="C465" s="32"/>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2:27" ht="15.75" customHeight="1">
      <c r="B466" s="31"/>
      <c r="C466" s="32"/>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2:27" ht="15.75" customHeight="1">
      <c r="B467" s="31"/>
      <c r="C467" s="32"/>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2:27" ht="15.75" customHeight="1">
      <c r="B468" s="31"/>
      <c r="C468" s="32"/>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2:27" ht="15.75" customHeight="1">
      <c r="B469" s="31"/>
      <c r="C469" s="32"/>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2:27" ht="15.75" customHeight="1">
      <c r="B470" s="31"/>
      <c r="C470" s="32"/>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2:27" ht="15.75" customHeight="1">
      <c r="B471" s="31"/>
      <c r="C471" s="32"/>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2:27" ht="15.75" customHeight="1">
      <c r="B472" s="31"/>
      <c r="C472" s="32"/>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2:27" ht="15.75" customHeight="1">
      <c r="B473" s="31"/>
      <c r="C473" s="32"/>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2:27" ht="15.75" customHeight="1">
      <c r="B474" s="31"/>
      <c r="C474" s="32"/>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2:27" ht="15.75" customHeight="1">
      <c r="B475" s="31"/>
      <c r="C475" s="32"/>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2:27" ht="15.75" customHeight="1">
      <c r="B476" s="31"/>
      <c r="C476" s="32"/>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2:27" ht="15.75" customHeight="1">
      <c r="B477" s="31"/>
      <c r="C477" s="32"/>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2:27" ht="15.75" customHeight="1">
      <c r="B478" s="31"/>
      <c r="C478" s="32"/>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2:27" ht="15.75" customHeight="1">
      <c r="B479" s="31"/>
      <c r="C479" s="32"/>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2:27" ht="15.75" customHeight="1">
      <c r="B480" s="31"/>
      <c r="C480" s="32"/>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2:27" ht="15.75" customHeight="1">
      <c r="B481" s="31"/>
      <c r="C481" s="32"/>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2:27" ht="15.75" customHeight="1">
      <c r="B482" s="31"/>
      <c r="C482" s="32"/>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2:27" ht="15.75" customHeight="1">
      <c r="B483" s="31"/>
      <c r="C483" s="32"/>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2:27" ht="15.75" customHeight="1">
      <c r="B484" s="31"/>
      <c r="C484" s="32"/>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2:27" ht="15.75" customHeight="1">
      <c r="B485" s="31"/>
      <c r="C485" s="32"/>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2:27" ht="15.75" customHeight="1">
      <c r="B486" s="31"/>
      <c r="C486" s="32"/>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2:27" ht="15.75" customHeight="1">
      <c r="B487" s="31"/>
      <c r="C487" s="32"/>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2:27" ht="15.75" customHeight="1">
      <c r="B488" s="31"/>
      <c r="C488" s="32"/>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2:27" ht="15.75" customHeight="1">
      <c r="B489" s="31"/>
      <c r="C489" s="32"/>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2:27" ht="15.75" customHeight="1">
      <c r="B490" s="31"/>
      <c r="C490" s="32"/>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2:27" ht="15.75" customHeight="1">
      <c r="B491" s="31"/>
      <c r="C491" s="32"/>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2:27" ht="15.75" customHeight="1">
      <c r="B492" s="31"/>
      <c r="C492" s="32"/>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2:27" ht="15.75" customHeight="1">
      <c r="B493" s="31"/>
      <c r="C493" s="32"/>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2:27" ht="15.75" customHeight="1">
      <c r="B494" s="31"/>
      <c r="C494" s="32"/>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2:27" ht="15.75" customHeight="1">
      <c r="B495" s="31"/>
      <c r="C495" s="32"/>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2:27" ht="15.75" customHeight="1">
      <c r="B496" s="31"/>
      <c r="C496" s="32"/>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2:27" ht="15.75" customHeight="1">
      <c r="B497" s="31"/>
      <c r="C497" s="32"/>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2:27" ht="15.75" customHeight="1">
      <c r="B498" s="31"/>
      <c r="C498" s="32"/>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2:27" ht="15.75" customHeight="1">
      <c r="B499" s="31"/>
      <c r="C499" s="32"/>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2:27" ht="15.75" customHeight="1">
      <c r="B500" s="31"/>
      <c r="C500" s="32"/>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2:27" ht="15.75" customHeight="1">
      <c r="B501" s="31"/>
      <c r="C501" s="32"/>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2:27" ht="15.75" customHeight="1">
      <c r="B502" s="31"/>
      <c r="C502" s="32"/>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2:27" ht="15.75" customHeight="1">
      <c r="B503" s="31"/>
      <c r="C503" s="32"/>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2:27" ht="15.75" customHeight="1">
      <c r="B504" s="31"/>
      <c r="C504" s="32"/>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2:27" ht="15.75" customHeight="1">
      <c r="B505" s="31"/>
      <c r="C505" s="32"/>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2:27" ht="15.75" customHeight="1">
      <c r="B506" s="31"/>
      <c r="C506" s="32"/>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2:27" ht="15.75" customHeight="1">
      <c r="B507" s="31"/>
      <c r="C507" s="32"/>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2:27" ht="15.75" customHeight="1">
      <c r="B508" s="31"/>
      <c r="C508" s="32"/>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2:27" ht="15.75" customHeight="1">
      <c r="B509" s="31"/>
      <c r="C509" s="32"/>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2:27" ht="15.75" customHeight="1">
      <c r="B510" s="31"/>
      <c r="C510" s="32"/>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2:27" ht="15.75" customHeight="1">
      <c r="B511" s="31"/>
      <c r="C511" s="32"/>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2:27" ht="15.75" customHeight="1">
      <c r="B512" s="31"/>
      <c r="C512" s="32"/>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2:27" ht="15.75" customHeight="1">
      <c r="B513" s="31"/>
      <c r="C513" s="32"/>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2:27" ht="15.75" customHeight="1">
      <c r="B514" s="31"/>
      <c r="C514" s="32"/>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2:27" ht="15.75" customHeight="1">
      <c r="B515" s="31"/>
      <c r="C515" s="32"/>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2:27" ht="15.75" customHeight="1">
      <c r="B516" s="31"/>
      <c r="C516" s="32"/>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2:27" ht="15.75" customHeight="1">
      <c r="B517" s="31"/>
      <c r="C517" s="32"/>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2:27" ht="15.75" customHeight="1">
      <c r="B518" s="31"/>
      <c r="C518" s="32"/>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2:27" ht="15.75" customHeight="1">
      <c r="B519" s="31"/>
      <c r="C519" s="32"/>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2:27" ht="15.75" customHeight="1">
      <c r="B520" s="31"/>
      <c r="C520" s="32"/>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2:27" ht="15.75" customHeight="1">
      <c r="B521" s="31"/>
      <c r="C521" s="32"/>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2:27" ht="15.75" customHeight="1">
      <c r="B522" s="31"/>
      <c r="C522" s="32"/>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2:27" ht="15.75" customHeight="1">
      <c r="B523" s="31"/>
      <c r="C523" s="32"/>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2:27" ht="15.75" customHeight="1">
      <c r="B524" s="31"/>
      <c r="C524" s="32"/>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2:27" ht="15.75" customHeight="1">
      <c r="B525" s="31"/>
      <c r="C525" s="32"/>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2:27" ht="15.75" customHeight="1">
      <c r="B526" s="31"/>
      <c r="C526" s="32"/>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2:27" ht="15.75" customHeight="1">
      <c r="B527" s="31"/>
      <c r="C527" s="32"/>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2:27" ht="15.75" customHeight="1">
      <c r="B528" s="31"/>
      <c r="C528" s="32"/>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2:27" ht="15.75" customHeight="1">
      <c r="B529" s="31"/>
      <c r="C529" s="32"/>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2:27" ht="15.75" customHeight="1">
      <c r="B530" s="31"/>
      <c r="C530" s="32"/>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2:27" ht="15.75" customHeight="1">
      <c r="B531" s="31"/>
      <c r="C531" s="32"/>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2:27" ht="15.75" customHeight="1">
      <c r="B532" s="31"/>
      <c r="C532" s="32"/>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2:27" ht="15.75" customHeight="1">
      <c r="B533" s="31"/>
      <c r="C533" s="32"/>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2:27" ht="15.75" customHeight="1">
      <c r="B534" s="31"/>
      <c r="C534" s="32"/>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2:27" ht="15.75" customHeight="1">
      <c r="B535" s="31"/>
      <c r="C535" s="32"/>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2:27" ht="15.75" customHeight="1">
      <c r="B536" s="31"/>
      <c r="C536" s="32"/>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2:27" ht="15.75" customHeight="1">
      <c r="B537" s="31"/>
      <c r="C537" s="32"/>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2:27" ht="15.75" customHeight="1">
      <c r="B538" s="31"/>
      <c r="C538" s="32"/>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2:27" ht="15.75" customHeight="1">
      <c r="B539" s="31"/>
      <c r="C539" s="32"/>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2:27" ht="15.75" customHeight="1">
      <c r="B540" s="31"/>
      <c r="C540" s="32"/>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2:27" ht="15.75" customHeight="1">
      <c r="B541" s="31"/>
      <c r="C541" s="32"/>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2:27" ht="15.75" customHeight="1">
      <c r="B542" s="31"/>
      <c r="C542" s="32"/>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2:27" ht="15.75" customHeight="1">
      <c r="B543" s="31"/>
      <c r="C543" s="32"/>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2:27" ht="15.75" customHeight="1">
      <c r="B544" s="31"/>
      <c r="C544" s="32"/>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2:27" ht="15.75" customHeight="1">
      <c r="B545" s="31"/>
      <c r="C545" s="32"/>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2:27" ht="15.75" customHeight="1">
      <c r="B546" s="31"/>
      <c r="C546" s="32"/>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2:27" ht="15.75" customHeight="1">
      <c r="B547" s="31"/>
      <c r="C547" s="32"/>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2:27" ht="15.75" customHeight="1">
      <c r="B548" s="31"/>
      <c r="C548" s="32"/>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2:27" ht="15.75" customHeight="1">
      <c r="B549" s="31"/>
      <c r="C549" s="32"/>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2:27" ht="15.75" customHeight="1">
      <c r="B550" s="31"/>
      <c r="C550" s="32"/>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2:27" ht="15.75" customHeight="1">
      <c r="B551" s="31"/>
      <c r="C551" s="32"/>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2:27" ht="15.75" customHeight="1">
      <c r="B552" s="31"/>
      <c r="C552" s="32"/>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2:27" ht="15.75" customHeight="1">
      <c r="B553" s="31"/>
      <c r="C553" s="32"/>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2:27" ht="15.75" customHeight="1">
      <c r="B554" s="31"/>
      <c r="C554" s="32"/>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2:27" ht="15.75" customHeight="1">
      <c r="B555" s="31"/>
      <c r="C555" s="32"/>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2:27" ht="15.75" customHeight="1">
      <c r="B556" s="31"/>
      <c r="C556" s="32"/>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2:27" ht="15.75" customHeight="1">
      <c r="B557" s="31"/>
      <c r="C557" s="32"/>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2:27" ht="15.75" customHeight="1">
      <c r="B558" s="31"/>
      <c r="C558" s="32"/>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2:27" ht="15.75" customHeight="1">
      <c r="B559" s="31"/>
      <c r="C559" s="32"/>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2:27" ht="15.75" customHeight="1">
      <c r="B560" s="31"/>
      <c r="C560" s="32"/>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2:27" ht="15.75" customHeight="1">
      <c r="B561" s="31"/>
      <c r="C561" s="32"/>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2:27" ht="15.75" customHeight="1">
      <c r="B562" s="31"/>
      <c r="C562" s="32"/>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2:27" ht="15.75" customHeight="1">
      <c r="B563" s="31"/>
      <c r="C563" s="32"/>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2:27" ht="15.75" customHeight="1">
      <c r="B564" s="31"/>
      <c r="C564" s="32"/>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2:27" ht="15.75" customHeight="1">
      <c r="B565" s="31"/>
      <c r="C565" s="32"/>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2:27" ht="15.75" customHeight="1">
      <c r="B566" s="31"/>
      <c r="C566" s="32"/>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2:27" ht="15.75" customHeight="1">
      <c r="B567" s="31"/>
      <c r="C567" s="32"/>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2:27" ht="15.75" customHeight="1">
      <c r="B568" s="31"/>
      <c r="C568" s="32"/>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2:27" ht="15.75" customHeight="1">
      <c r="B569" s="31"/>
      <c r="C569" s="32"/>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2:27" ht="15.75" customHeight="1">
      <c r="B570" s="31"/>
      <c r="C570" s="32"/>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2:27" ht="15.75" customHeight="1">
      <c r="B571" s="31"/>
      <c r="C571" s="32"/>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2:27" ht="15.75" customHeight="1">
      <c r="B572" s="31"/>
      <c r="C572" s="32"/>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2:27" ht="15.75" customHeight="1">
      <c r="B573" s="31"/>
      <c r="C573" s="32"/>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2:27" ht="15.75" customHeight="1">
      <c r="B574" s="31"/>
      <c r="C574" s="32"/>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2:27" ht="15.75" customHeight="1">
      <c r="B575" s="31"/>
      <c r="C575" s="32"/>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2:27" ht="15.75" customHeight="1">
      <c r="B576" s="31"/>
      <c r="C576" s="32"/>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2:27" ht="15.75" customHeight="1">
      <c r="B577" s="31"/>
      <c r="C577" s="32"/>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2:27" ht="15.75" customHeight="1">
      <c r="B578" s="31"/>
      <c r="C578" s="32"/>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2:27" ht="15.75" customHeight="1">
      <c r="B579" s="31"/>
      <c r="C579" s="32"/>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2:27" ht="15.75" customHeight="1">
      <c r="B580" s="31"/>
      <c r="C580" s="32"/>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2:27" ht="15.75" customHeight="1">
      <c r="B581" s="31"/>
      <c r="C581" s="32"/>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2:27" ht="15.75" customHeight="1">
      <c r="B582" s="31"/>
      <c r="C582" s="32"/>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2:27" ht="15.75" customHeight="1">
      <c r="B583" s="31"/>
      <c r="C583" s="32"/>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2:27" ht="15.75" customHeight="1">
      <c r="B584" s="31"/>
      <c r="C584" s="32"/>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2:27" ht="15.75" customHeight="1">
      <c r="B585" s="31"/>
      <c r="C585" s="32"/>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2:27" ht="15.75" customHeight="1">
      <c r="B586" s="31"/>
      <c r="C586" s="32"/>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2:27" ht="15.75" customHeight="1">
      <c r="B587" s="31"/>
      <c r="C587" s="32"/>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2:27" ht="15.75" customHeight="1">
      <c r="B588" s="31"/>
      <c r="C588" s="32"/>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2:27" ht="15.75" customHeight="1">
      <c r="B589" s="31"/>
      <c r="C589" s="32"/>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2:27" ht="15.75" customHeight="1">
      <c r="B590" s="31"/>
      <c r="C590" s="32"/>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2:27" ht="15.75" customHeight="1">
      <c r="B591" s="31"/>
      <c r="C591" s="32"/>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2:27" ht="15.75" customHeight="1">
      <c r="B592" s="31"/>
      <c r="C592" s="32"/>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2:27" ht="15.75" customHeight="1">
      <c r="B593" s="31"/>
      <c r="C593" s="32"/>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2:27" ht="15.75" customHeight="1">
      <c r="B594" s="31"/>
      <c r="C594" s="32"/>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2:27" ht="15.75" customHeight="1">
      <c r="B595" s="31"/>
      <c r="C595" s="32"/>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2:27" ht="15.75" customHeight="1">
      <c r="B596" s="31"/>
      <c r="C596" s="32"/>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2:27" ht="15.75" customHeight="1">
      <c r="B597" s="31"/>
      <c r="C597" s="32"/>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2:27" ht="15.75" customHeight="1">
      <c r="B598" s="31"/>
      <c r="C598" s="32"/>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2:27" ht="15.75" customHeight="1">
      <c r="B599" s="31"/>
      <c r="C599" s="32"/>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2:27" ht="15.75" customHeight="1">
      <c r="B600" s="31"/>
      <c r="C600" s="32"/>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2:27" ht="15.75" customHeight="1">
      <c r="B601" s="31"/>
      <c r="C601" s="32"/>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2:27" ht="15.75" customHeight="1">
      <c r="B602" s="31"/>
      <c r="C602" s="32"/>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2:27" ht="15.75" customHeight="1">
      <c r="B603" s="31"/>
      <c r="C603" s="32"/>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2:27" ht="15.75" customHeight="1">
      <c r="B604" s="31"/>
      <c r="C604" s="32"/>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2:27" ht="15.75" customHeight="1">
      <c r="B605" s="31"/>
      <c r="C605" s="32"/>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2:27" ht="15.75" customHeight="1">
      <c r="B606" s="31"/>
      <c r="C606" s="32"/>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2:27" ht="15.75" customHeight="1">
      <c r="B607" s="31"/>
      <c r="C607" s="32"/>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2:27" ht="15.75" customHeight="1">
      <c r="B608" s="31"/>
      <c r="C608" s="32"/>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2:27" ht="15.75" customHeight="1">
      <c r="B609" s="31"/>
      <c r="C609" s="32"/>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2:27" ht="15.75" customHeight="1">
      <c r="B610" s="31"/>
      <c r="C610" s="32"/>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2:27" ht="15.75" customHeight="1">
      <c r="B611" s="31"/>
      <c r="C611" s="32"/>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2:27" ht="15.75" customHeight="1">
      <c r="B612" s="31"/>
      <c r="C612" s="32"/>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2:27" ht="15.75" customHeight="1">
      <c r="B613" s="31"/>
      <c r="C613" s="32"/>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2:27" ht="15.75" customHeight="1">
      <c r="B614" s="31"/>
      <c r="C614" s="32"/>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2:27" ht="15.75" customHeight="1">
      <c r="B615" s="31"/>
      <c r="C615" s="32"/>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2:27" ht="15.75" customHeight="1">
      <c r="B616" s="31"/>
      <c r="C616" s="32"/>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2:27" ht="15.75" customHeight="1">
      <c r="B617" s="31"/>
      <c r="C617" s="32"/>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2:27" ht="15.75" customHeight="1">
      <c r="B618" s="31"/>
      <c r="C618" s="32"/>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2:27" ht="15.75" customHeight="1">
      <c r="B619" s="31"/>
      <c r="C619" s="32"/>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2:27" ht="15.75" customHeight="1">
      <c r="B620" s="31"/>
      <c r="C620" s="32"/>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2:27" ht="15.75" customHeight="1">
      <c r="B621" s="31"/>
      <c r="C621" s="32"/>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2:27" ht="15.75" customHeight="1">
      <c r="B622" s="31"/>
      <c r="C622" s="32"/>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2:27" ht="15.75" customHeight="1">
      <c r="B623" s="31"/>
      <c r="C623" s="32"/>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2:27" ht="15.75" customHeight="1">
      <c r="B624" s="31"/>
      <c r="C624" s="32"/>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2:27" ht="15.75" customHeight="1">
      <c r="B625" s="31"/>
      <c r="C625" s="32"/>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2:27" ht="15.75" customHeight="1">
      <c r="B626" s="31"/>
      <c r="C626" s="32"/>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2:27" ht="15.75" customHeight="1">
      <c r="B627" s="31"/>
      <c r="C627" s="32"/>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2:27" ht="15.75" customHeight="1">
      <c r="B628" s="31"/>
      <c r="C628" s="32"/>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2:27" ht="15.75" customHeight="1">
      <c r="B629" s="31"/>
      <c r="C629" s="32"/>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2:27" ht="15.75" customHeight="1">
      <c r="B630" s="31"/>
      <c r="C630" s="32"/>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2:27" ht="15.75" customHeight="1">
      <c r="B631" s="31"/>
      <c r="C631" s="32"/>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2:27" ht="15.75" customHeight="1">
      <c r="B632" s="31"/>
      <c r="C632" s="32"/>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2:27" ht="15.75" customHeight="1">
      <c r="B633" s="31"/>
      <c r="C633" s="32"/>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2:27" ht="15.75" customHeight="1">
      <c r="B634" s="31"/>
      <c r="C634" s="32"/>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2:27" ht="15.75" customHeight="1">
      <c r="B635" s="31"/>
      <c r="C635" s="32"/>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2:27" ht="15.75" customHeight="1">
      <c r="B636" s="31"/>
      <c r="C636" s="32"/>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2:27" ht="15.75" customHeight="1">
      <c r="B637" s="31"/>
      <c r="C637" s="32"/>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2:27" ht="15.75" customHeight="1">
      <c r="B638" s="31"/>
      <c r="C638" s="32"/>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2:27" ht="15.75" customHeight="1">
      <c r="B639" s="31"/>
      <c r="C639" s="32"/>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2:27" ht="15.75" customHeight="1">
      <c r="B640" s="31"/>
      <c r="C640" s="32"/>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2:27" ht="15.75" customHeight="1">
      <c r="B641" s="31"/>
      <c r="C641" s="32"/>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2:27" ht="15.75" customHeight="1">
      <c r="B642" s="31"/>
      <c r="C642" s="32"/>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2:27" ht="15.75" customHeight="1">
      <c r="B643" s="31"/>
      <c r="C643" s="32"/>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2:27" ht="15.75" customHeight="1">
      <c r="B644" s="31"/>
      <c r="C644" s="32"/>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2:27" ht="15.75" customHeight="1">
      <c r="B645" s="31"/>
      <c r="C645" s="32"/>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2:27" ht="15.75" customHeight="1">
      <c r="B646" s="31"/>
      <c r="C646" s="32"/>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2:27" ht="15.75" customHeight="1">
      <c r="B647" s="31"/>
      <c r="C647" s="32"/>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2:27" ht="15.75" customHeight="1">
      <c r="B648" s="31"/>
      <c r="C648" s="32"/>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2:27" ht="15.75" customHeight="1">
      <c r="B649" s="31"/>
      <c r="C649" s="32"/>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2:27" ht="15.75" customHeight="1">
      <c r="B650" s="31"/>
      <c r="C650" s="32"/>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2:27" ht="15.75" customHeight="1">
      <c r="B651" s="31"/>
      <c r="C651" s="32"/>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2:27" ht="15.75" customHeight="1">
      <c r="B652" s="31"/>
      <c r="C652" s="32"/>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2:27" ht="15.75" customHeight="1">
      <c r="B653" s="31"/>
      <c r="C653" s="32"/>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2:27" ht="15.75" customHeight="1">
      <c r="B654" s="31"/>
      <c r="C654" s="32"/>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2:27" ht="15.75" customHeight="1">
      <c r="B655" s="31"/>
      <c r="C655" s="32"/>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2:27" ht="15.75" customHeight="1">
      <c r="B656" s="31"/>
      <c r="C656" s="32"/>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2:27" ht="15.75" customHeight="1">
      <c r="B657" s="31"/>
      <c r="C657" s="32"/>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2:27" ht="15.75" customHeight="1">
      <c r="B658" s="31"/>
      <c r="C658" s="32"/>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2:27" ht="15.75" customHeight="1">
      <c r="B659" s="31"/>
      <c r="C659" s="32"/>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2:27" ht="15.75" customHeight="1">
      <c r="B660" s="31"/>
      <c r="C660" s="32"/>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2:27" ht="15.75" customHeight="1">
      <c r="B661" s="31"/>
      <c r="C661" s="32"/>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2:27" ht="15.75" customHeight="1">
      <c r="B662" s="31"/>
      <c r="C662" s="32"/>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2:27" ht="15.75" customHeight="1">
      <c r="B663" s="31"/>
      <c r="C663" s="32"/>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2:27" ht="15.75" customHeight="1">
      <c r="B664" s="31"/>
      <c r="C664" s="32"/>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2:27" ht="15.75" customHeight="1">
      <c r="B665" s="31"/>
      <c r="C665" s="32"/>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2:27" ht="15.75" customHeight="1">
      <c r="B666" s="31"/>
      <c r="C666" s="32"/>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2:27" ht="15.75" customHeight="1">
      <c r="B667" s="31"/>
      <c r="C667" s="32"/>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2:27" ht="15.75" customHeight="1">
      <c r="B668" s="31"/>
      <c r="C668" s="32"/>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2:27" ht="15.75" customHeight="1">
      <c r="B669" s="31"/>
      <c r="C669" s="32"/>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2:27" ht="15.75" customHeight="1">
      <c r="B670" s="31"/>
      <c r="C670" s="32"/>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2:27" ht="15.75" customHeight="1">
      <c r="B671" s="31"/>
      <c r="C671" s="32"/>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2:27" ht="15.75" customHeight="1">
      <c r="B672" s="31"/>
      <c r="C672" s="32"/>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2:27" ht="15.75" customHeight="1">
      <c r="B673" s="31"/>
      <c r="C673" s="32"/>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2:27" ht="15.75" customHeight="1">
      <c r="B674" s="31"/>
      <c r="C674" s="32"/>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2:27" ht="15.75" customHeight="1">
      <c r="B675" s="31"/>
      <c r="C675" s="32"/>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2:27" ht="15.75" customHeight="1">
      <c r="B676" s="31"/>
      <c r="C676" s="32"/>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2:27" ht="15.75" customHeight="1">
      <c r="B677" s="31"/>
      <c r="C677" s="32"/>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2:27" ht="15.75" customHeight="1">
      <c r="B678" s="31"/>
      <c r="C678" s="32"/>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2:27" ht="15.75" customHeight="1">
      <c r="B679" s="31"/>
      <c r="C679" s="32"/>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2:27" ht="15.75" customHeight="1">
      <c r="B680" s="31"/>
      <c r="C680" s="32"/>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2:27" ht="15.75" customHeight="1">
      <c r="B681" s="31"/>
      <c r="C681" s="32"/>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2:27" ht="15.75" customHeight="1">
      <c r="B682" s="31"/>
      <c r="C682" s="32"/>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2:27" ht="15.75" customHeight="1">
      <c r="B683" s="31"/>
      <c r="C683" s="32"/>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2:27" ht="15.75" customHeight="1">
      <c r="B684" s="31"/>
      <c r="C684" s="32"/>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2:27" ht="15.75" customHeight="1">
      <c r="B685" s="31"/>
      <c r="C685" s="32"/>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2:27" ht="15.75" customHeight="1">
      <c r="B686" s="31"/>
      <c r="C686" s="32"/>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2:27" ht="15.75" customHeight="1">
      <c r="B687" s="31"/>
      <c r="C687" s="32"/>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2:27" ht="15.75" customHeight="1">
      <c r="B688" s="31"/>
      <c r="C688" s="32"/>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2:27" ht="15.75" customHeight="1">
      <c r="B689" s="31"/>
      <c r="C689" s="32"/>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2:27" ht="15.75" customHeight="1">
      <c r="B690" s="31"/>
      <c r="C690" s="32"/>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2:27" ht="15.75" customHeight="1">
      <c r="B691" s="31"/>
      <c r="C691" s="32"/>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2:27" ht="15.75" customHeight="1">
      <c r="B692" s="31"/>
      <c r="C692" s="32"/>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2:27" ht="15.75" customHeight="1">
      <c r="B693" s="31"/>
      <c r="C693" s="32"/>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2:27" ht="15.75" customHeight="1">
      <c r="B694" s="31"/>
      <c r="C694" s="32"/>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2:27" ht="15.75" customHeight="1">
      <c r="B695" s="31"/>
      <c r="C695" s="32"/>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2:27" ht="15.75" customHeight="1">
      <c r="B696" s="31"/>
      <c r="C696" s="32"/>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2:27" ht="15.75" customHeight="1">
      <c r="B697" s="31"/>
      <c r="C697" s="32"/>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2:27" ht="15.75" customHeight="1">
      <c r="B698" s="31"/>
      <c r="C698" s="32"/>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2:27" ht="15.75" customHeight="1">
      <c r="B699" s="31"/>
      <c r="C699" s="32"/>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2:27" ht="15.75" customHeight="1">
      <c r="B700" s="31"/>
      <c r="C700" s="32"/>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2:27" ht="15.75" customHeight="1">
      <c r="B701" s="31"/>
      <c r="C701" s="32"/>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2:27" ht="15.75" customHeight="1">
      <c r="B702" s="31"/>
      <c r="C702" s="32"/>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2:27" ht="15.75" customHeight="1">
      <c r="B703" s="31"/>
      <c r="C703" s="32"/>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2:27" ht="15.75" customHeight="1">
      <c r="B704" s="31"/>
      <c r="C704" s="32"/>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2:27" ht="15.75" customHeight="1">
      <c r="B705" s="31"/>
      <c r="C705" s="32"/>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2:27" ht="15.75" customHeight="1">
      <c r="B706" s="31"/>
      <c r="C706" s="32"/>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2:27" ht="15.75" customHeight="1">
      <c r="B707" s="31"/>
      <c r="C707" s="32"/>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2:27" ht="15.75" customHeight="1">
      <c r="B708" s="31"/>
      <c r="C708" s="32"/>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2:27" ht="15.75" customHeight="1">
      <c r="B709" s="31"/>
      <c r="C709" s="32"/>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2:27" ht="15.75" customHeight="1">
      <c r="B710" s="31"/>
      <c r="C710" s="32"/>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2:27" ht="15.75" customHeight="1">
      <c r="B711" s="31"/>
      <c r="C711" s="32"/>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2:27" ht="15.75" customHeight="1">
      <c r="B712" s="31"/>
      <c r="C712" s="32"/>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2:27" ht="15.75" customHeight="1">
      <c r="B713" s="31"/>
      <c r="C713" s="32"/>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2:27" ht="15.75" customHeight="1">
      <c r="B714" s="31"/>
      <c r="C714" s="32"/>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2:27" ht="15.75" customHeight="1">
      <c r="B715" s="31"/>
      <c r="C715" s="32"/>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2:27" ht="15.75" customHeight="1">
      <c r="B716" s="31"/>
      <c r="C716" s="32"/>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2:27" ht="15.75" customHeight="1">
      <c r="B717" s="31"/>
      <c r="C717" s="32"/>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2:27" ht="15.75" customHeight="1">
      <c r="B718" s="31"/>
      <c r="C718" s="32"/>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2:27" ht="15.75" customHeight="1">
      <c r="B719" s="31"/>
      <c r="C719" s="32"/>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2:27" ht="15.75" customHeight="1">
      <c r="B720" s="31"/>
      <c r="C720" s="32"/>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2:27" ht="15.75" customHeight="1">
      <c r="B721" s="31"/>
      <c r="C721" s="32"/>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2:27" ht="15.75" customHeight="1">
      <c r="B722" s="31"/>
      <c r="C722" s="32"/>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2:27" ht="15.75" customHeight="1">
      <c r="B723" s="31"/>
      <c r="C723" s="32"/>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2:27" ht="15.75" customHeight="1">
      <c r="B724" s="31"/>
      <c r="C724" s="32"/>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2:27" ht="15.75" customHeight="1">
      <c r="B725" s="31"/>
      <c r="C725" s="32"/>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2:27" ht="15.75" customHeight="1">
      <c r="B726" s="31"/>
      <c r="C726" s="32"/>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2:27" ht="15.75" customHeight="1">
      <c r="B727" s="31"/>
      <c r="C727" s="32"/>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2:27" ht="15.75" customHeight="1">
      <c r="B728" s="31"/>
      <c r="C728" s="32"/>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2:27" ht="15.75" customHeight="1">
      <c r="B729" s="31"/>
      <c r="C729" s="32"/>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2:27" ht="15.75" customHeight="1">
      <c r="B730" s="31"/>
      <c r="C730" s="32"/>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2:27" ht="15.75" customHeight="1">
      <c r="B731" s="31"/>
      <c r="C731" s="32"/>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2:27" ht="15.75" customHeight="1">
      <c r="B732" s="31"/>
      <c r="C732" s="32"/>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2:27" ht="15.75" customHeight="1">
      <c r="B733" s="31"/>
      <c r="C733" s="32"/>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2:27" ht="15.75" customHeight="1">
      <c r="B734" s="31"/>
      <c r="C734" s="32"/>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2:27" ht="15.75" customHeight="1">
      <c r="B735" s="31"/>
      <c r="C735" s="32"/>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2:27" ht="15.75" customHeight="1">
      <c r="B736" s="31"/>
      <c r="C736" s="32"/>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2:27" ht="15.75" customHeight="1">
      <c r="B737" s="31"/>
      <c r="C737" s="32"/>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2:27" ht="15.75" customHeight="1">
      <c r="B738" s="31"/>
      <c r="C738" s="32"/>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2:27" ht="15.75" customHeight="1">
      <c r="B739" s="31"/>
      <c r="C739" s="32"/>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2:27" ht="15.75" customHeight="1">
      <c r="B740" s="31"/>
      <c r="C740" s="32"/>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2:27" ht="15.75" customHeight="1">
      <c r="B741" s="31"/>
      <c r="C741" s="32"/>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2:27" ht="15.75" customHeight="1">
      <c r="B742" s="31"/>
      <c r="C742" s="32"/>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2:27" ht="15.75" customHeight="1">
      <c r="B743" s="31"/>
      <c r="C743" s="32"/>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2:27" ht="15.75" customHeight="1">
      <c r="B744" s="31"/>
      <c r="C744" s="32"/>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2:27" ht="15.75" customHeight="1">
      <c r="B745" s="31"/>
      <c r="C745" s="32"/>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2:27" ht="15.75" customHeight="1">
      <c r="B746" s="31"/>
      <c r="C746" s="32"/>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2:27" ht="15.75" customHeight="1">
      <c r="B747" s="31"/>
      <c r="C747" s="32"/>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2:27" ht="15.75" customHeight="1">
      <c r="B748" s="31"/>
      <c r="C748" s="32"/>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2:27" ht="15.75" customHeight="1">
      <c r="B749" s="31"/>
      <c r="C749" s="32"/>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2:27" ht="15.75" customHeight="1">
      <c r="B750" s="31"/>
      <c r="C750" s="32"/>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2:27" ht="15.75" customHeight="1">
      <c r="B751" s="31"/>
      <c r="C751" s="32"/>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2:27" ht="15.75" customHeight="1">
      <c r="B752" s="31"/>
      <c r="C752" s="32"/>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2:27" ht="15.75" customHeight="1">
      <c r="B753" s="31"/>
      <c r="C753" s="32"/>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2:27" ht="15.75" customHeight="1">
      <c r="B754" s="31"/>
      <c r="C754" s="32"/>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2:27" ht="15.75" customHeight="1">
      <c r="B755" s="31"/>
      <c r="C755" s="32"/>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2:27" ht="15.75" customHeight="1">
      <c r="B756" s="31"/>
      <c r="C756" s="32"/>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2:27" ht="15.75" customHeight="1">
      <c r="B757" s="31"/>
      <c r="C757" s="32"/>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2:27" ht="15.75" customHeight="1">
      <c r="B758" s="31"/>
      <c r="C758" s="32"/>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2:27" ht="15.75" customHeight="1">
      <c r="B759" s="31"/>
      <c r="C759" s="32"/>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2:27" ht="15.75" customHeight="1">
      <c r="B760" s="31"/>
      <c r="C760" s="32"/>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2:27" ht="15.75" customHeight="1">
      <c r="B761" s="31"/>
      <c r="C761" s="32"/>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2:27" ht="15.75" customHeight="1">
      <c r="B762" s="31"/>
      <c r="C762" s="32"/>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2:27" ht="15.75" customHeight="1">
      <c r="B763" s="31"/>
      <c r="C763" s="32"/>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2:27" ht="15.75" customHeight="1">
      <c r="B764" s="31"/>
      <c r="C764" s="32"/>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2:27" ht="15.75" customHeight="1">
      <c r="B765" s="31"/>
      <c r="C765" s="32"/>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2:27" ht="15.75" customHeight="1">
      <c r="B766" s="31"/>
      <c r="C766" s="32"/>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2:27" ht="15.75" customHeight="1">
      <c r="B767" s="31"/>
      <c r="C767" s="32"/>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2:27" ht="15.75" customHeight="1">
      <c r="B768" s="31"/>
      <c r="C768" s="32"/>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2:27" ht="15.75" customHeight="1">
      <c r="B769" s="31"/>
      <c r="C769" s="32"/>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2:27" ht="15.75" customHeight="1">
      <c r="B770" s="31"/>
      <c r="C770" s="32"/>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2:27" ht="15.75" customHeight="1">
      <c r="B771" s="31"/>
      <c r="C771" s="32"/>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2:27" ht="15.75" customHeight="1">
      <c r="B772" s="31"/>
      <c r="C772" s="32"/>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2:27" ht="15.75" customHeight="1">
      <c r="B773" s="31"/>
      <c r="C773" s="32"/>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2:27" ht="15.75" customHeight="1">
      <c r="B774" s="31"/>
      <c r="C774" s="32"/>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2:27" ht="15.75" customHeight="1">
      <c r="B775" s="31"/>
      <c r="C775" s="32"/>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2:27" ht="15.75" customHeight="1">
      <c r="B776" s="31"/>
      <c r="C776" s="32"/>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2:27" ht="15.75" customHeight="1">
      <c r="B777" s="31"/>
      <c r="C777" s="32"/>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2:27" ht="15.75" customHeight="1">
      <c r="B778" s="31"/>
      <c r="C778" s="32"/>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2:27" ht="15.75" customHeight="1">
      <c r="B779" s="31"/>
      <c r="C779" s="32"/>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2:27" ht="15.75" customHeight="1">
      <c r="B780" s="31"/>
      <c r="C780" s="32"/>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2:27" ht="15.75" customHeight="1">
      <c r="B781" s="31"/>
      <c r="C781" s="32"/>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2:27" ht="15.75" customHeight="1">
      <c r="B782" s="31"/>
      <c r="C782" s="32"/>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2:27" ht="15.75" customHeight="1">
      <c r="B783" s="31"/>
      <c r="C783" s="32"/>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2:27" ht="15.75" customHeight="1">
      <c r="B784" s="31"/>
      <c r="C784" s="32"/>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2:27" ht="15.75" customHeight="1">
      <c r="B785" s="31"/>
      <c r="C785" s="32"/>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2:27" ht="15.75" customHeight="1">
      <c r="B786" s="31"/>
      <c r="C786" s="32"/>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2:27" ht="15.75" customHeight="1">
      <c r="B787" s="31"/>
      <c r="C787" s="32"/>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2:27" ht="15.75" customHeight="1">
      <c r="B788" s="31"/>
      <c r="C788" s="32"/>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2:27" ht="15.75" customHeight="1">
      <c r="B789" s="31"/>
      <c r="C789" s="32"/>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2:27" ht="15.75" customHeight="1">
      <c r="B790" s="31"/>
      <c r="C790" s="32"/>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2:27" ht="15.75" customHeight="1">
      <c r="B791" s="31"/>
      <c r="C791" s="32"/>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2:27" ht="15.75" customHeight="1">
      <c r="B792" s="31"/>
      <c r="C792" s="32"/>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2:27" ht="15.75" customHeight="1">
      <c r="B793" s="31"/>
      <c r="C793" s="32"/>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2:27" ht="15.75" customHeight="1">
      <c r="B794" s="31"/>
      <c r="C794" s="32"/>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2:27" ht="15.75" customHeight="1">
      <c r="B795" s="31"/>
      <c r="C795" s="32"/>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2:27" ht="15.75" customHeight="1">
      <c r="B796" s="31"/>
      <c r="C796" s="32"/>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2:27" ht="15.75" customHeight="1">
      <c r="B797" s="31"/>
      <c r="C797" s="32"/>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2:27" ht="15.75" customHeight="1">
      <c r="B798" s="31"/>
      <c r="C798" s="32"/>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2:27" ht="15.75" customHeight="1">
      <c r="B799" s="31"/>
      <c r="C799" s="32"/>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2:27" ht="15.75" customHeight="1">
      <c r="B800" s="31"/>
      <c r="C800" s="32"/>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2:27" ht="15.75" customHeight="1">
      <c r="B801" s="31"/>
      <c r="C801" s="32"/>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2:27" ht="15.75" customHeight="1">
      <c r="B802" s="31"/>
      <c r="C802" s="32"/>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2:27" ht="15.75" customHeight="1">
      <c r="B803" s="31"/>
      <c r="C803" s="32"/>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2:27" ht="15.75" customHeight="1">
      <c r="B804" s="31"/>
      <c r="C804" s="32"/>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2:27" ht="15.75" customHeight="1">
      <c r="B805" s="31"/>
      <c r="C805" s="32"/>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2:27" ht="15.75" customHeight="1">
      <c r="B806" s="31"/>
      <c r="C806" s="32"/>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2:27" ht="15.75" customHeight="1">
      <c r="B807" s="31"/>
      <c r="C807" s="32"/>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2:27" ht="15.75" customHeight="1">
      <c r="B808" s="31"/>
      <c r="C808" s="32"/>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2:27" ht="15.75" customHeight="1">
      <c r="B809" s="31"/>
      <c r="C809" s="32"/>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2:27" ht="15.75" customHeight="1">
      <c r="B810" s="31"/>
      <c r="C810" s="32"/>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2:27" ht="15.75" customHeight="1">
      <c r="B811" s="31"/>
      <c r="C811" s="32"/>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2:27" ht="15.75" customHeight="1">
      <c r="B812" s="31"/>
      <c r="C812" s="32"/>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2:27" ht="15.75" customHeight="1">
      <c r="B813" s="31"/>
      <c r="C813" s="32"/>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2:27" ht="15.75" customHeight="1">
      <c r="B814" s="31"/>
      <c r="C814" s="32"/>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2:27" ht="15.75" customHeight="1">
      <c r="B815" s="31"/>
      <c r="C815" s="32"/>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2:27" ht="15.75" customHeight="1">
      <c r="B816" s="31"/>
      <c r="C816" s="32"/>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2:27" ht="15.75" customHeight="1">
      <c r="B817" s="31"/>
      <c r="C817" s="32"/>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2:27" ht="15.75" customHeight="1">
      <c r="B818" s="31"/>
      <c r="C818" s="32"/>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2:27" ht="15.75" customHeight="1">
      <c r="B819" s="31"/>
      <c r="C819" s="32"/>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2:27" ht="15.75" customHeight="1">
      <c r="B820" s="31"/>
      <c r="C820" s="32"/>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2:27" ht="15.75" customHeight="1">
      <c r="B821" s="31"/>
      <c r="C821" s="32"/>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2:27" ht="15.75" customHeight="1">
      <c r="B822" s="31"/>
      <c r="C822" s="32"/>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2:27" ht="15.75" customHeight="1">
      <c r="B823" s="31"/>
      <c r="C823" s="32"/>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2:27" ht="15.75" customHeight="1">
      <c r="B824" s="31"/>
      <c r="C824" s="32"/>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2:27" ht="15.75" customHeight="1">
      <c r="B825" s="31"/>
      <c r="C825" s="32"/>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2:27" ht="15.75" customHeight="1">
      <c r="B826" s="31"/>
      <c r="C826" s="32"/>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2:27" ht="15.75" customHeight="1">
      <c r="B827" s="31"/>
      <c r="C827" s="32"/>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2:27" ht="15.75" customHeight="1">
      <c r="B828" s="31"/>
      <c r="C828" s="32"/>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2:27" ht="15.75" customHeight="1">
      <c r="B829" s="31"/>
      <c r="C829" s="32"/>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2:27" ht="15.75" customHeight="1">
      <c r="B830" s="31"/>
      <c r="C830" s="32"/>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2:27" ht="15.75" customHeight="1">
      <c r="B831" s="31"/>
      <c r="C831" s="32"/>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2:27" ht="15.75" customHeight="1">
      <c r="B832" s="31"/>
      <c r="C832" s="32"/>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2:27" ht="15.75" customHeight="1">
      <c r="B833" s="31"/>
      <c r="C833" s="32"/>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2:27" ht="15.75" customHeight="1">
      <c r="B834" s="31"/>
      <c r="C834" s="32"/>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2:27" ht="15.75" customHeight="1">
      <c r="B835" s="31"/>
      <c r="C835" s="32"/>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2:27" ht="15.75" customHeight="1">
      <c r="B836" s="31"/>
      <c r="C836" s="32"/>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2:27" ht="15.75" customHeight="1">
      <c r="B837" s="31"/>
      <c r="C837" s="32"/>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2:27" ht="15.75" customHeight="1">
      <c r="B838" s="31"/>
      <c r="C838" s="32"/>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2:27" ht="15.75" customHeight="1">
      <c r="B839" s="31"/>
      <c r="C839" s="32"/>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2:27" ht="15.75" customHeight="1">
      <c r="B840" s="31"/>
      <c r="C840" s="32"/>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2:27" ht="15.75" customHeight="1">
      <c r="B841" s="31"/>
      <c r="C841" s="32"/>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2:27" ht="15.75" customHeight="1">
      <c r="B842" s="31"/>
      <c r="C842" s="32"/>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2:27" ht="15.75" customHeight="1">
      <c r="B843" s="31"/>
      <c r="C843" s="32"/>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2:27" ht="15.75" customHeight="1">
      <c r="B844" s="31"/>
      <c r="C844" s="32"/>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2:27" ht="15.75" customHeight="1">
      <c r="B845" s="31"/>
      <c r="C845" s="32"/>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2:27" ht="15.75" customHeight="1">
      <c r="B846" s="31"/>
      <c r="C846" s="32"/>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2:27" ht="15.75" customHeight="1">
      <c r="B847" s="31"/>
      <c r="C847" s="32"/>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2:27" ht="15.75" customHeight="1">
      <c r="B848" s="31"/>
      <c r="C848" s="32"/>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2:27" ht="15.75" customHeight="1">
      <c r="B849" s="31"/>
      <c r="C849" s="32"/>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2:27" ht="15.75" customHeight="1">
      <c r="B850" s="31"/>
      <c r="C850" s="32"/>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2:27" ht="15.75" customHeight="1">
      <c r="B851" s="31"/>
      <c r="C851" s="32"/>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2:27" ht="15.75" customHeight="1">
      <c r="B852" s="31"/>
      <c r="C852" s="32"/>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2:27" ht="15.75" customHeight="1">
      <c r="B853" s="31"/>
      <c r="C853" s="32"/>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2:27" ht="15.75" customHeight="1">
      <c r="B854" s="31"/>
      <c r="C854" s="32"/>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2:27" ht="15.75" customHeight="1">
      <c r="B855" s="31"/>
      <c r="C855" s="32"/>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2:27" ht="15.75" customHeight="1">
      <c r="B856" s="31"/>
      <c r="C856" s="32"/>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2:27" ht="15.75" customHeight="1">
      <c r="B857" s="31"/>
      <c r="C857" s="32"/>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2:27" ht="15.75" customHeight="1">
      <c r="B858" s="31"/>
      <c r="C858" s="32"/>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2:27" ht="15.75" customHeight="1">
      <c r="B859" s="31"/>
      <c r="C859" s="32"/>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2:27" ht="15.75" customHeight="1">
      <c r="B860" s="31"/>
      <c r="C860" s="32"/>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2:27" ht="15.75" customHeight="1">
      <c r="B861" s="31"/>
      <c r="C861" s="32"/>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2:27" ht="15.75" customHeight="1">
      <c r="B862" s="31"/>
      <c r="C862" s="32"/>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2:27" ht="15.75" customHeight="1">
      <c r="B863" s="31"/>
      <c r="C863" s="32"/>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2:27" ht="15.75" customHeight="1">
      <c r="B864" s="31"/>
      <c r="C864" s="32"/>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2:27" ht="15.75" customHeight="1">
      <c r="B865" s="31"/>
      <c r="C865" s="32"/>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2:27" ht="15.75" customHeight="1">
      <c r="B866" s="31"/>
      <c r="C866" s="32"/>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2:27" ht="15.75" customHeight="1">
      <c r="B867" s="31"/>
      <c r="C867" s="32"/>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2:27" ht="15.75" customHeight="1">
      <c r="B868" s="31"/>
      <c r="C868" s="32"/>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2:27" ht="15.75" customHeight="1">
      <c r="B869" s="31"/>
      <c r="C869" s="32"/>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2:27" ht="15.75" customHeight="1">
      <c r="B870" s="31"/>
      <c r="C870" s="32"/>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2:27" ht="15.75" customHeight="1">
      <c r="B871" s="31"/>
      <c r="C871" s="32"/>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2:27" ht="15.75" customHeight="1">
      <c r="B872" s="31"/>
      <c r="C872" s="32"/>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2:27" ht="15.75" customHeight="1">
      <c r="B873" s="31"/>
      <c r="C873" s="32"/>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2:27" ht="15.75" customHeight="1">
      <c r="B874" s="31"/>
      <c r="C874" s="32"/>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2:27" ht="15.75" customHeight="1">
      <c r="B875" s="31"/>
      <c r="C875" s="32"/>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2:27" ht="15.75" customHeight="1">
      <c r="B876" s="31"/>
      <c r="C876" s="32"/>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2:27" ht="15.75" customHeight="1">
      <c r="B877" s="31"/>
      <c r="C877" s="32"/>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2:27" ht="15.75" customHeight="1">
      <c r="B878" s="31"/>
      <c r="C878" s="32"/>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2:27" ht="15.75" customHeight="1">
      <c r="B879" s="31"/>
      <c r="C879" s="32"/>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2:27" ht="15.75" customHeight="1">
      <c r="B880" s="31"/>
      <c r="C880" s="32"/>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2:27" ht="15.75" customHeight="1">
      <c r="B881" s="31"/>
      <c r="C881" s="32"/>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2:27" ht="15.75" customHeight="1">
      <c r="B882" s="31"/>
      <c r="C882" s="32"/>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2:27" ht="15.75" customHeight="1">
      <c r="B883" s="31"/>
      <c r="C883" s="32"/>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2:27" ht="15.75" customHeight="1">
      <c r="B884" s="31"/>
      <c r="C884" s="32"/>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2:27" ht="15.75" customHeight="1">
      <c r="B885" s="31"/>
      <c r="C885" s="32"/>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2:27" ht="15.75" customHeight="1">
      <c r="B886" s="31"/>
      <c r="C886" s="32"/>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2:27" ht="15.75" customHeight="1">
      <c r="B887" s="31"/>
      <c r="C887" s="32"/>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2:27" ht="15.75" customHeight="1">
      <c r="B888" s="31"/>
      <c r="C888" s="32"/>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2:27" ht="15.75" customHeight="1">
      <c r="B889" s="31"/>
      <c r="C889" s="32"/>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2:27" ht="15.75" customHeight="1">
      <c r="B890" s="31"/>
      <c r="C890" s="32"/>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2:27" ht="15.75" customHeight="1">
      <c r="B891" s="31"/>
      <c r="C891" s="32"/>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2:27" ht="15.75" customHeight="1">
      <c r="B892" s="31"/>
      <c r="C892" s="32"/>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2:27" ht="15.75" customHeight="1">
      <c r="B893" s="31"/>
      <c r="C893" s="32"/>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2:27" ht="15.75" customHeight="1">
      <c r="B894" s="31"/>
      <c r="C894" s="32"/>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2:27" ht="15.75" customHeight="1">
      <c r="B895" s="31"/>
      <c r="C895" s="32"/>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2:27" ht="15.75" customHeight="1">
      <c r="B896" s="31"/>
      <c r="C896" s="32"/>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2:27" ht="15.75" customHeight="1">
      <c r="B897" s="31"/>
      <c r="C897" s="32"/>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2:27" ht="15.75" customHeight="1">
      <c r="B898" s="31"/>
      <c r="C898" s="32"/>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2:27" ht="15.75" customHeight="1">
      <c r="B899" s="31"/>
      <c r="C899" s="32"/>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2:27" ht="15.75" customHeight="1">
      <c r="B900" s="31"/>
      <c r="C900" s="32"/>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2:27" ht="15.75" customHeight="1">
      <c r="B901" s="31"/>
      <c r="C901" s="32"/>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2:27" ht="15.75" customHeight="1">
      <c r="B902" s="31"/>
      <c r="C902" s="32"/>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2:27" ht="15.75" customHeight="1">
      <c r="B903" s="31"/>
      <c r="C903" s="32"/>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2:27" ht="15.75" customHeight="1">
      <c r="B904" s="31"/>
      <c r="C904" s="32"/>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2:27" ht="15.75" customHeight="1">
      <c r="B905" s="31"/>
      <c r="C905" s="32"/>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2:27" ht="15.75" customHeight="1">
      <c r="B906" s="31"/>
      <c r="C906" s="32"/>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2:27" ht="15.75" customHeight="1">
      <c r="B907" s="31"/>
      <c r="C907" s="32"/>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2:27" ht="15.75" customHeight="1">
      <c r="B908" s="31"/>
      <c r="C908" s="32"/>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2:27" ht="15.75" customHeight="1">
      <c r="B909" s="31"/>
      <c r="C909" s="32"/>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2:27" ht="15.75" customHeight="1">
      <c r="B910" s="31"/>
      <c r="C910" s="32"/>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2:27" ht="15.75" customHeight="1">
      <c r="B911" s="31"/>
      <c r="C911" s="32"/>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2:27" ht="15.75" customHeight="1">
      <c r="B912" s="31"/>
      <c r="C912" s="32"/>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2:27" ht="15.75" customHeight="1">
      <c r="B913" s="31"/>
      <c r="C913" s="32"/>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2:27" ht="15.75" customHeight="1">
      <c r="B914" s="31"/>
      <c r="C914" s="32"/>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2:27" ht="15.75" customHeight="1">
      <c r="B915" s="31"/>
      <c r="C915" s="32"/>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2:27" ht="15.75" customHeight="1">
      <c r="B916" s="31"/>
      <c r="C916" s="32"/>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2:27" ht="15.75" customHeight="1">
      <c r="B917" s="31"/>
      <c r="C917" s="32"/>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2:27" ht="15.75" customHeight="1">
      <c r="B918" s="31"/>
      <c r="C918" s="32"/>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2:27" ht="15.75" customHeight="1">
      <c r="B919" s="31"/>
      <c r="C919" s="32"/>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2:27" ht="15.75" customHeight="1">
      <c r="B920" s="31"/>
      <c r="C920" s="32"/>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2:27" ht="15.75" customHeight="1">
      <c r="B921" s="31"/>
      <c r="C921" s="32"/>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2:27" ht="15.75" customHeight="1">
      <c r="B922" s="31"/>
      <c r="C922" s="32"/>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2:27" ht="15.75" customHeight="1">
      <c r="B923" s="31"/>
      <c r="C923" s="32"/>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2:27" ht="15.75" customHeight="1">
      <c r="B924" s="31"/>
      <c r="C924" s="32"/>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2:27" ht="15.75" customHeight="1">
      <c r="B925" s="31"/>
      <c r="C925" s="32"/>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2:27" ht="15.75" customHeight="1">
      <c r="B926" s="31"/>
      <c r="C926" s="32"/>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2:27" ht="15.75" customHeight="1">
      <c r="B927" s="31"/>
      <c r="C927" s="32"/>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2:27" ht="15.75" customHeight="1">
      <c r="B928" s="31"/>
      <c r="C928" s="32"/>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2:27" ht="15.75" customHeight="1">
      <c r="B929" s="31"/>
      <c r="C929" s="32"/>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2:27" ht="15.75" customHeight="1">
      <c r="B930" s="31"/>
      <c r="C930" s="32"/>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2:27" ht="15.75" customHeight="1">
      <c r="B931" s="31"/>
      <c r="C931" s="32"/>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2:27" ht="15.75" customHeight="1">
      <c r="B932" s="31"/>
      <c r="C932" s="32"/>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2:27" ht="15.75" customHeight="1">
      <c r="B933" s="31"/>
      <c r="C933" s="32"/>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2:27" ht="15.75" customHeight="1">
      <c r="B934" s="31"/>
      <c r="C934" s="32"/>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2:27" ht="15.75" customHeight="1">
      <c r="B935" s="31"/>
      <c r="C935" s="32"/>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2:27" ht="15.75" customHeight="1">
      <c r="B936" s="31"/>
      <c r="C936" s="32"/>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2:27" ht="15.75" customHeight="1">
      <c r="B937" s="31"/>
      <c r="C937" s="32"/>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2:27" ht="15.75" customHeight="1">
      <c r="B938" s="31"/>
      <c r="C938" s="32"/>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2:27" ht="15.75" customHeight="1">
      <c r="B939" s="31"/>
      <c r="C939" s="32"/>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2:27" ht="15.75" customHeight="1">
      <c r="B940" s="31"/>
      <c r="C940" s="32"/>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2:27" ht="15.75" customHeight="1">
      <c r="B941" s="31"/>
      <c r="C941" s="32"/>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2:27" ht="15.75" customHeight="1">
      <c r="B942" s="31"/>
      <c r="C942" s="32"/>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2:27" ht="15.75" customHeight="1">
      <c r="B943" s="31"/>
      <c r="C943" s="32"/>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2:27" ht="15.75" customHeight="1">
      <c r="B944" s="31"/>
      <c r="C944" s="32"/>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2:27" ht="15.75" customHeight="1">
      <c r="B945" s="31"/>
      <c r="C945" s="32"/>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2:27" ht="15.75" customHeight="1">
      <c r="B946" s="31"/>
      <c r="C946" s="32"/>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2:27" ht="15.75" customHeight="1">
      <c r="B947" s="31"/>
      <c r="C947" s="32"/>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2:27" ht="15.75" customHeight="1">
      <c r="B948" s="31"/>
      <c r="C948" s="32"/>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2:27" ht="15.75" customHeight="1">
      <c r="B949" s="31"/>
      <c r="C949" s="32"/>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2:27" ht="15.75" customHeight="1">
      <c r="B950" s="31"/>
      <c r="C950" s="32"/>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2:27" ht="15.75" customHeight="1">
      <c r="B951" s="31"/>
      <c r="C951" s="32"/>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2:27" ht="15.75" customHeight="1">
      <c r="B952" s="31"/>
      <c r="C952" s="32"/>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2:27" ht="15.75" customHeight="1">
      <c r="B953" s="31"/>
      <c r="C953" s="32"/>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2:27" ht="15.75" customHeight="1">
      <c r="B954" s="31"/>
      <c r="C954" s="32"/>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2:27" ht="15.75" customHeight="1">
      <c r="B955" s="31"/>
      <c r="C955" s="32"/>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2:27" ht="15.75" customHeight="1">
      <c r="B956" s="31"/>
      <c r="C956" s="32"/>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2:27" ht="15.75" customHeight="1">
      <c r="B957" s="31"/>
      <c r="C957" s="32"/>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2:27" ht="15.75" customHeight="1">
      <c r="B958" s="31"/>
      <c r="C958" s="32"/>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2:27" ht="15.75" customHeight="1">
      <c r="B959" s="31"/>
      <c r="C959" s="32"/>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2:27" ht="15.75" customHeight="1">
      <c r="B960" s="31"/>
      <c r="C960" s="32"/>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2:27" ht="15.75" customHeight="1">
      <c r="B961" s="31"/>
      <c r="C961" s="32"/>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2:27" ht="15.75" customHeight="1">
      <c r="B962" s="31"/>
      <c r="C962" s="32"/>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2:27" ht="15.75" customHeight="1">
      <c r="B963" s="31"/>
      <c r="C963" s="32"/>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2:27" ht="15.75" customHeight="1">
      <c r="B964" s="31"/>
      <c r="C964" s="32"/>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2:27" ht="15.75" customHeight="1">
      <c r="B965" s="31"/>
      <c r="C965" s="32"/>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2:27" ht="15.75" customHeight="1">
      <c r="B966" s="31"/>
      <c r="C966" s="32"/>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2:27" ht="15.75" customHeight="1">
      <c r="B967" s="31"/>
      <c r="C967" s="32"/>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2:27" ht="15.75" customHeight="1">
      <c r="B968" s="31"/>
      <c r="C968" s="32"/>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2:27" ht="15.75" customHeight="1">
      <c r="B969" s="31"/>
      <c r="C969" s="32"/>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2:27" ht="15.75" customHeight="1">
      <c r="B970" s="31"/>
      <c r="C970" s="32"/>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2:27" ht="15.75" customHeight="1">
      <c r="B971" s="31"/>
      <c r="C971" s="32"/>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2:27" ht="15.75" customHeight="1">
      <c r="B972" s="31"/>
      <c r="C972" s="32"/>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2:27" ht="15.75" customHeight="1">
      <c r="B973" s="31"/>
      <c r="C973" s="32"/>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2:27" ht="15.75" customHeight="1">
      <c r="B974" s="31"/>
      <c r="C974" s="32"/>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2:27" ht="15.75" customHeight="1">
      <c r="B975" s="31"/>
      <c r="C975" s="32"/>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2:27" ht="15.75" customHeight="1">
      <c r="B976" s="31"/>
      <c r="C976" s="32"/>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2:27" ht="15.75" customHeight="1">
      <c r="B977" s="31"/>
      <c r="C977" s="32"/>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2:27" ht="15.75" customHeight="1">
      <c r="B978" s="31"/>
      <c r="C978" s="32"/>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2:27" ht="15.75" customHeight="1">
      <c r="B979" s="31"/>
      <c r="C979" s="32"/>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2:27" ht="15.75" customHeight="1">
      <c r="B980" s="31"/>
      <c r="C980" s="32"/>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2:27" ht="15.75" customHeight="1">
      <c r="B981" s="31"/>
      <c r="C981" s="32"/>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2:27" ht="15.75" customHeight="1">
      <c r="B982" s="31"/>
      <c r="C982" s="32"/>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2:27" ht="15.75" customHeight="1">
      <c r="B983" s="31"/>
      <c r="C983" s="32"/>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2:27" ht="15.75" customHeight="1">
      <c r="B984" s="31"/>
      <c r="C984" s="32"/>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2:27" ht="15.75" customHeight="1">
      <c r="B985" s="31"/>
      <c r="C985" s="32"/>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2:27" ht="15.75" customHeight="1">
      <c r="B986" s="31"/>
      <c r="C986" s="32"/>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2:27" ht="15.75" customHeight="1">
      <c r="B987" s="31"/>
      <c r="C987" s="32"/>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2:27" ht="15.75" customHeight="1">
      <c r="B988" s="31"/>
      <c r="C988" s="32"/>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2:27" ht="15.75" customHeight="1">
      <c r="B989" s="31"/>
      <c r="C989" s="32"/>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2:27" ht="15.75" customHeight="1">
      <c r="B990" s="31"/>
      <c r="C990" s="32"/>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2:27" ht="15.75" customHeight="1">
      <c r="B991" s="31"/>
      <c r="C991" s="32"/>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2:27" ht="15.75" customHeight="1">
      <c r="B992" s="31"/>
      <c r="C992" s="32"/>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2:27" ht="15.75" customHeight="1">
      <c r="B993" s="31"/>
      <c r="C993" s="32"/>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2:27" ht="15.75" customHeight="1">
      <c r="B994" s="31"/>
      <c r="C994" s="32"/>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2:27" ht="15.75" customHeight="1">
      <c r="B995" s="31"/>
      <c r="C995" s="32"/>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2:27" ht="15.75" customHeight="1">
      <c r="B996" s="31"/>
      <c r="C996" s="32"/>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2:27" ht="15.75" customHeight="1">
      <c r="B997" s="31"/>
      <c r="C997" s="32"/>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2:27" ht="15.75" customHeight="1">
      <c r="B998" s="31"/>
      <c r="C998" s="32"/>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2:27" ht="15.75" customHeight="1">
      <c r="B999" s="31"/>
      <c r="C999" s="32"/>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2:27" ht="15.75" customHeight="1">
      <c r="B1000" s="31"/>
      <c r="C1000" s="32"/>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row r="1001" spans="2:27" ht="15.75" customHeight="1">
      <c r="B1001" s="31"/>
      <c r="C1001" s="32"/>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row>
  </sheetData>
  <sheetProtection algorithmName="SHA-512" hashValue="D2BXveb9EZFvknvTeVUjWJ1RghydS2q9ZKiR+37u4ZRj1aoM4j2EASlh5JQ63uvxaN+2hmHJEMCa4R3je2uNRw==" saltValue="YU7/WDmS56yXqyrdm0+Jdg==" spinCount="100000" sheet="1" objects="1" scenarios="1"/>
  <mergeCells count="24">
    <mergeCell ref="C9:D9"/>
    <mergeCell ref="C10:D10"/>
    <mergeCell ref="C11:D11"/>
    <mergeCell ref="B46:E46"/>
    <mergeCell ref="B43:E43"/>
    <mergeCell ref="B42:E42"/>
    <mergeCell ref="B20:E20"/>
    <mergeCell ref="B31:E31"/>
    <mergeCell ref="C2:D2"/>
    <mergeCell ref="C3:D3"/>
    <mergeCell ref="C4:D4"/>
    <mergeCell ref="B44:E44"/>
    <mergeCell ref="B45:E45"/>
    <mergeCell ref="C13:D13"/>
    <mergeCell ref="C14:D14"/>
    <mergeCell ref="C15:D15"/>
    <mergeCell ref="C16:D16"/>
    <mergeCell ref="C17:D17"/>
    <mergeCell ref="C18:D18"/>
    <mergeCell ref="C12:D12"/>
    <mergeCell ref="C5:D5"/>
    <mergeCell ref="C6:D6"/>
    <mergeCell ref="C7:D7"/>
    <mergeCell ref="C8:D8"/>
  </mergeCells>
  <printOptions horizontalCentered="1"/>
  <pageMargins left="0.45" right="0.45" top="0.5" bottom="0.5" header="0.3" footer="0.3"/>
  <pageSetup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'DO NOT EDIT'!$A$11:$A$15</xm:f>
          </x14:formula1>
          <xm:sqref>C14:D14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135"/>
    <outlinePr summaryBelow="0" summaryRight="0"/>
    <pageSetUpPr fitToPage="1"/>
  </sheetPr>
  <dimension ref="A1:H1003"/>
  <sheetViews>
    <sheetView showGridLines="0" showRowColHeaders="0" workbookViewId="0">
      <pane xSplit="2" ySplit="4" topLeftCell="C5" activePane="bottomRight" state="frozen"/>
      <selection activeCell="B40" sqref="B40"/>
      <selection pane="topRight" activeCell="B40" sqref="B40"/>
      <selection pane="bottomLeft" activeCell="B40" sqref="B40"/>
      <selection pane="bottomRight" activeCell="B4" sqref="B4"/>
    </sheetView>
  </sheetViews>
  <sheetFormatPr defaultColWidth="14.46484375" defaultRowHeight="14.25"/>
  <cols>
    <col min="1" max="1" width="2.796875" style="228" customWidth="1"/>
    <col min="2" max="2" width="35.46484375" style="228" customWidth="1"/>
    <col min="3" max="3" width="27.1328125" style="228" customWidth="1"/>
    <col min="4" max="4" width="26.796875" style="228" customWidth="1"/>
    <col min="5" max="5" width="27.6640625" style="228" customWidth="1"/>
    <col min="6" max="6" width="22.796875" style="228" customWidth="1"/>
    <col min="7" max="7" width="7.46484375" customWidth="1"/>
    <col min="8" max="8" width="68.33203125" style="257" customWidth="1"/>
    <col min="9" max="27" width="8.796875" customWidth="1"/>
  </cols>
  <sheetData>
    <row r="1" spans="1:8" s="151" customFormat="1">
      <c r="A1" s="228"/>
      <c r="B1" s="228"/>
      <c r="C1" s="228"/>
      <c r="D1" s="228"/>
      <c r="E1" s="228"/>
      <c r="F1" s="228"/>
      <c r="H1" s="257"/>
    </row>
    <row r="2" spans="1:8" s="151" customFormat="1" ht="18">
      <c r="A2" s="228"/>
      <c r="B2" s="229" t="s">
        <v>510</v>
      </c>
      <c r="C2" s="319">
        <f>'AUDIT SUBJECT'!C5:D5</f>
        <v>0</v>
      </c>
      <c r="D2" s="319"/>
      <c r="E2" s="230" t="s">
        <v>465</v>
      </c>
      <c r="F2" s="231">
        <f>'AUDIT SUBJECT'!C3</f>
        <v>0</v>
      </c>
      <c r="H2" s="257"/>
    </row>
    <row r="3" spans="1:8" s="75" customFormat="1" ht="18.399999999999999" thickBot="1">
      <c r="A3" s="228"/>
      <c r="B3" s="232" t="s">
        <v>576</v>
      </c>
      <c r="C3" s="318">
        <f>'AUDIT SUBJECT'!C4:D4</f>
        <v>0</v>
      </c>
      <c r="D3" s="318"/>
      <c r="E3" s="233"/>
      <c r="F3" s="233"/>
      <c r="G3" s="91"/>
      <c r="H3" s="257"/>
    </row>
    <row r="4" spans="1:8" ht="47.65" thickBot="1">
      <c r="B4" s="234" t="s">
        <v>62</v>
      </c>
      <c r="C4" s="235" t="s">
        <v>63</v>
      </c>
      <c r="D4" s="236" t="s">
        <v>64</v>
      </c>
      <c r="E4" s="237" t="s">
        <v>65</v>
      </c>
      <c r="F4" s="238" t="s">
        <v>66</v>
      </c>
      <c r="G4" s="168" t="s">
        <v>517</v>
      </c>
      <c r="H4" s="258" t="s">
        <v>616</v>
      </c>
    </row>
    <row r="5" spans="1:8" ht="18.399999999999999" thickBot="1">
      <c r="B5" s="239" t="s">
        <v>67</v>
      </c>
      <c r="C5" s="239"/>
      <c r="D5" s="239"/>
      <c r="E5" s="239"/>
      <c r="F5" s="239"/>
      <c r="G5" s="33"/>
      <c r="H5" s="259"/>
    </row>
    <row r="6" spans="1:8" ht="18">
      <c r="B6" s="240" t="s">
        <v>613</v>
      </c>
      <c r="C6" s="240"/>
      <c r="D6" s="240"/>
      <c r="E6" s="240"/>
      <c r="F6" s="240"/>
      <c r="G6" s="34"/>
      <c r="H6" s="260"/>
    </row>
    <row r="7" spans="1:8" ht="65.650000000000006">
      <c r="B7" s="241" t="s">
        <v>371</v>
      </c>
      <c r="C7" s="242" t="s">
        <v>372</v>
      </c>
      <c r="D7" s="242" t="s">
        <v>373</v>
      </c>
      <c r="E7" s="242" t="s">
        <v>374</v>
      </c>
      <c r="F7" s="242" t="s">
        <v>375</v>
      </c>
      <c r="G7" s="35">
        <v>4</v>
      </c>
      <c r="H7" s="267"/>
    </row>
    <row r="8" spans="1:8" ht="78.75">
      <c r="B8" s="241" t="s">
        <v>391</v>
      </c>
      <c r="C8" s="242" t="s">
        <v>392</v>
      </c>
      <c r="D8" s="242" t="s">
        <v>393</v>
      </c>
      <c r="E8" s="242" t="s">
        <v>394</v>
      </c>
      <c r="F8" s="242" t="s">
        <v>395</v>
      </c>
      <c r="G8" s="254">
        <v>2</v>
      </c>
      <c r="H8" s="261"/>
    </row>
    <row r="9" spans="1:8" ht="18" customHeight="1">
      <c r="B9" s="243" t="s">
        <v>614</v>
      </c>
      <c r="C9" s="243"/>
      <c r="D9" s="243"/>
      <c r="E9" s="243"/>
      <c r="F9" s="243"/>
      <c r="G9" s="255"/>
      <c r="H9" s="262"/>
    </row>
    <row r="10" spans="1:8" ht="78.75">
      <c r="B10" s="241" t="s">
        <v>68</v>
      </c>
      <c r="C10" s="242" t="s">
        <v>69</v>
      </c>
      <c r="D10" s="242" t="s">
        <v>70</v>
      </c>
      <c r="E10" s="242" t="s">
        <v>71</v>
      </c>
      <c r="F10" s="242" t="s">
        <v>72</v>
      </c>
      <c r="G10" s="254">
        <v>3</v>
      </c>
      <c r="H10" s="261"/>
    </row>
    <row r="11" spans="1:8" ht="91.9">
      <c r="B11" s="241" t="s">
        <v>73</v>
      </c>
      <c r="C11" s="242" t="s">
        <v>74</v>
      </c>
      <c r="D11" s="242" t="s">
        <v>75</v>
      </c>
      <c r="E11" s="242" t="s">
        <v>76</v>
      </c>
      <c r="F11" s="242" t="s">
        <v>77</v>
      </c>
      <c r="G11" s="254">
        <v>4</v>
      </c>
      <c r="H11" s="261"/>
    </row>
    <row r="12" spans="1:8" ht="118.15">
      <c r="B12" s="241" t="s">
        <v>531</v>
      </c>
      <c r="C12" s="242" t="s">
        <v>78</v>
      </c>
      <c r="D12" s="242" t="s">
        <v>79</v>
      </c>
      <c r="E12" s="242" t="s">
        <v>80</v>
      </c>
      <c r="F12" s="242" t="s">
        <v>81</v>
      </c>
      <c r="G12" s="254">
        <v>1</v>
      </c>
      <c r="H12" s="261"/>
    </row>
    <row r="13" spans="1:8" ht="157.5">
      <c r="B13" s="241" t="s">
        <v>396</v>
      </c>
      <c r="C13" s="242" t="s">
        <v>82</v>
      </c>
      <c r="D13" s="242" t="s">
        <v>83</v>
      </c>
      <c r="E13" s="242" t="s">
        <v>532</v>
      </c>
      <c r="F13" s="242" t="s">
        <v>533</v>
      </c>
      <c r="G13" s="254">
        <v>2</v>
      </c>
      <c r="H13" s="261"/>
    </row>
    <row r="14" spans="1:8" ht="65.650000000000006">
      <c r="B14" s="241" t="s">
        <v>536</v>
      </c>
      <c r="C14" s="242" t="s">
        <v>85</v>
      </c>
      <c r="D14" s="242" t="s">
        <v>86</v>
      </c>
      <c r="E14" s="242" t="s">
        <v>535</v>
      </c>
      <c r="F14" s="242" t="s">
        <v>534</v>
      </c>
      <c r="G14" s="254">
        <v>3</v>
      </c>
      <c r="H14" s="261"/>
    </row>
    <row r="15" spans="1:8" ht="65.650000000000006">
      <c r="B15" s="241" t="s">
        <v>87</v>
      </c>
      <c r="C15" s="242" t="s">
        <v>537</v>
      </c>
      <c r="D15" s="242" t="s">
        <v>88</v>
      </c>
      <c r="E15" s="242" t="s">
        <v>89</v>
      </c>
      <c r="F15" s="242" t="s">
        <v>90</v>
      </c>
      <c r="G15" s="254">
        <v>4</v>
      </c>
      <c r="H15" s="261"/>
    </row>
    <row r="16" spans="1:8" ht="18">
      <c r="B16" s="243" t="s">
        <v>91</v>
      </c>
      <c r="C16" s="243"/>
      <c r="D16" s="243"/>
      <c r="E16" s="243"/>
      <c r="F16" s="243"/>
      <c r="G16" s="255"/>
      <c r="H16" s="262"/>
    </row>
    <row r="17" spans="2:8" ht="105">
      <c r="B17" s="241" t="s">
        <v>411</v>
      </c>
      <c r="C17" s="242" t="s">
        <v>92</v>
      </c>
      <c r="D17" s="242" t="s">
        <v>93</v>
      </c>
      <c r="E17" s="242" t="s">
        <v>94</v>
      </c>
      <c r="F17" s="242" t="s">
        <v>95</v>
      </c>
      <c r="G17" s="254">
        <v>1</v>
      </c>
      <c r="H17" s="261"/>
    </row>
    <row r="18" spans="2:8" ht="18">
      <c r="B18" s="243" t="s">
        <v>96</v>
      </c>
      <c r="C18" s="243"/>
      <c r="D18" s="243"/>
      <c r="E18" s="243"/>
      <c r="F18" s="243"/>
      <c r="G18" s="255"/>
      <c r="H18" s="262"/>
    </row>
    <row r="19" spans="2:8" ht="118.15">
      <c r="B19" s="241" t="s">
        <v>412</v>
      </c>
      <c r="C19" s="242" t="s">
        <v>538</v>
      </c>
      <c r="D19" s="242" t="s">
        <v>97</v>
      </c>
      <c r="E19" s="242" t="s">
        <v>539</v>
      </c>
      <c r="F19" s="242" t="s">
        <v>540</v>
      </c>
      <c r="G19" s="254">
        <v>2</v>
      </c>
      <c r="H19" s="261"/>
    </row>
    <row r="20" spans="2:8" ht="131.25">
      <c r="B20" s="241" t="s">
        <v>98</v>
      </c>
      <c r="C20" s="242" t="s">
        <v>99</v>
      </c>
      <c r="D20" s="242" t="s">
        <v>541</v>
      </c>
      <c r="E20" s="242" t="s">
        <v>542</v>
      </c>
      <c r="F20" s="242" t="s">
        <v>543</v>
      </c>
      <c r="G20" s="254">
        <v>3</v>
      </c>
      <c r="H20" s="261"/>
    </row>
    <row r="21" spans="2:8" ht="78.75">
      <c r="B21" s="241" t="s">
        <v>100</v>
      </c>
      <c r="C21" s="242" t="s">
        <v>544</v>
      </c>
      <c r="D21" s="242" t="s">
        <v>413</v>
      </c>
      <c r="E21" s="242" t="s">
        <v>414</v>
      </c>
      <c r="F21" s="242" t="s">
        <v>101</v>
      </c>
      <c r="G21" s="254">
        <v>4</v>
      </c>
      <c r="H21" s="261"/>
    </row>
    <row r="22" spans="2:8" ht="18">
      <c r="B22" s="244" t="s">
        <v>521</v>
      </c>
      <c r="C22" s="244"/>
      <c r="D22" s="244"/>
      <c r="E22" s="244"/>
      <c r="F22" s="244"/>
      <c r="G22" s="256"/>
      <c r="H22" s="263"/>
    </row>
    <row r="23" spans="2:8" ht="28.5">
      <c r="B23" s="243" t="s">
        <v>102</v>
      </c>
      <c r="C23" s="243"/>
      <c r="D23" s="243"/>
      <c r="E23" s="243"/>
      <c r="F23" s="243"/>
      <c r="G23" s="255"/>
      <c r="H23" s="262"/>
    </row>
    <row r="24" spans="2:8" ht="91.9">
      <c r="B24" s="241" t="s">
        <v>545</v>
      </c>
      <c r="C24" s="242" t="s">
        <v>103</v>
      </c>
      <c r="D24" s="242" t="s">
        <v>104</v>
      </c>
      <c r="E24" s="242" t="s">
        <v>105</v>
      </c>
      <c r="F24" s="242" t="s">
        <v>106</v>
      </c>
      <c r="G24" s="254">
        <v>1</v>
      </c>
      <c r="H24" s="261"/>
    </row>
    <row r="25" spans="2:8" ht="65.650000000000006">
      <c r="B25" s="241" t="s">
        <v>401</v>
      </c>
      <c r="C25" s="242" t="s">
        <v>546</v>
      </c>
      <c r="D25" s="242" t="s">
        <v>397</v>
      </c>
      <c r="E25" s="242" t="s">
        <v>415</v>
      </c>
      <c r="F25" s="242" t="s">
        <v>107</v>
      </c>
      <c r="G25" s="254">
        <v>2</v>
      </c>
      <c r="H25" s="264"/>
    </row>
    <row r="26" spans="2:8" ht="118.15">
      <c r="B26" s="241" t="s">
        <v>400</v>
      </c>
      <c r="C26" s="242" t="s">
        <v>398</v>
      </c>
      <c r="D26" s="242" t="s">
        <v>416</v>
      </c>
      <c r="E26" s="242" t="s">
        <v>417</v>
      </c>
      <c r="F26" s="242" t="s">
        <v>399</v>
      </c>
      <c r="G26" s="254">
        <v>3</v>
      </c>
      <c r="H26" s="261"/>
    </row>
    <row r="27" spans="2:8" ht="157.5">
      <c r="B27" s="241" t="s">
        <v>108</v>
      </c>
      <c r="C27" s="242" t="s">
        <v>109</v>
      </c>
      <c r="D27" s="242" t="s">
        <v>110</v>
      </c>
      <c r="E27" s="242" t="s">
        <v>111</v>
      </c>
      <c r="F27" s="242" t="s">
        <v>112</v>
      </c>
      <c r="G27" s="254">
        <v>4</v>
      </c>
      <c r="H27" s="261"/>
    </row>
    <row r="28" spans="2:8" ht="52.5">
      <c r="B28" s="241" t="s">
        <v>402</v>
      </c>
      <c r="C28" s="242" t="s">
        <v>113</v>
      </c>
      <c r="D28" s="242" t="s">
        <v>114</v>
      </c>
      <c r="E28" s="242" t="s">
        <v>115</v>
      </c>
      <c r="F28" s="242" t="s">
        <v>116</v>
      </c>
      <c r="G28" s="254">
        <v>1</v>
      </c>
      <c r="H28" s="261"/>
    </row>
    <row r="29" spans="2:8" ht="91.9">
      <c r="B29" s="241" t="s">
        <v>117</v>
      </c>
      <c r="C29" s="242" t="s">
        <v>118</v>
      </c>
      <c r="D29" s="242" t="s">
        <v>119</v>
      </c>
      <c r="E29" s="242" t="s">
        <v>120</v>
      </c>
      <c r="F29" s="242" t="s">
        <v>121</v>
      </c>
      <c r="G29" s="254">
        <v>2</v>
      </c>
      <c r="H29" s="261"/>
    </row>
    <row r="30" spans="2:8" ht="18">
      <c r="B30" s="243" t="s">
        <v>122</v>
      </c>
      <c r="C30" s="243"/>
      <c r="D30" s="243"/>
      <c r="E30" s="243"/>
      <c r="F30" s="243"/>
      <c r="G30" s="255"/>
      <c r="H30" s="262"/>
    </row>
    <row r="31" spans="2:8" ht="65.650000000000006">
      <c r="B31" s="241" t="s">
        <v>123</v>
      </c>
      <c r="C31" s="242" t="s">
        <v>124</v>
      </c>
      <c r="D31" s="242" t="s">
        <v>125</v>
      </c>
      <c r="E31" s="242" t="s">
        <v>126</v>
      </c>
      <c r="F31" s="242" t="s">
        <v>127</v>
      </c>
      <c r="G31" s="254">
        <v>3</v>
      </c>
      <c r="H31" s="261"/>
    </row>
    <row r="32" spans="2:8" ht="105">
      <c r="B32" s="241" t="s">
        <v>403</v>
      </c>
      <c r="C32" s="245" t="s">
        <v>128</v>
      </c>
      <c r="D32" s="245" t="s">
        <v>129</v>
      </c>
      <c r="E32" s="245" t="s">
        <v>130</v>
      </c>
      <c r="F32" s="245" t="s">
        <v>131</v>
      </c>
      <c r="G32" s="254">
        <v>4</v>
      </c>
      <c r="H32" s="261"/>
    </row>
    <row r="33" spans="2:8" ht="26.25">
      <c r="B33" s="241" t="s">
        <v>404</v>
      </c>
      <c r="C33" s="245" t="s">
        <v>405</v>
      </c>
      <c r="D33" s="245" t="s">
        <v>406</v>
      </c>
      <c r="E33" s="245" t="s">
        <v>407</v>
      </c>
      <c r="F33" s="245" t="s">
        <v>408</v>
      </c>
      <c r="G33" s="254">
        <v>1</v>
      </c>
      <c r="H33" s="261"/>
    </row>
    <row r="34" spans="2:8" ht="105">
      <c r="B34" s="241" t="s">
        <v>376</v>
      </c>
      <c r="C34" s="245" t="s">
        <v>377</v>
      </c>
      <c r="D34" s="245" t="s">
        <v>379</v>
      </c>
      <c r="E34" s="245" t="s">
        <v>378</v>
      </c>
      <c r="F34" s="245" t="s">
        <v>132</v>
      </c>
      <c r="G34" s="254">
        <v>2</v>
      </c>
      <c r="H34" s="261"/>
    </row>
    <row r="35" spans="2:8" ht="18">
      <c r="B35" s="243" t="s">
        <v>133</v>
      </c>
      <c r="C35" s="243"/>
      <c r="D35" s="243"/>
      <c r="E35" s="243"/>
      <c r="F35" s="243"/>
      <c r="G35" s="255"/>
      <c r="H35" s="262"/>
    </row>
    <row r="36" spans="2:8" ht="65.650000000000006">
      <c r="B36" s="241" t="s">
        <v>134</v>
      </c>
      <c r="C36" s="245" t="s">
        <v>135</v>
      </c>
      <c r="D36" s="245" t="s">
        <v>136</v>
      </c>
      <c r="E36" s="245" t="s">
        <v>137</v>
      </c>
      <c r="F36" s="245" t="s">
        <v>138</v>
      </c>
      <c r="G36" s="254">
        <v>3</v>
      </c>
      <c r="H36" s="261"/>
    </row>
    <row r="37" spans="2:8" ht="65.650000000000006">
      <c r="B37" s="241" t="s">
        <v>139</v>
      </c>
      <c r="C37" s="245" t="s">
        <v>140</v>
      </c>
      <c r="D37" s="245" t="s">
        <v>141</v>
      </c>
      <c r="E37" s="245" t="s">
        <v>142</v>
      </c>
      <c r="F37" s="245" t="s">
        <v>143</v>
      </c>
      <c r="G37" s="254">
        <v>4</v>
      </c>
      <c r="H37" s="261"/>
    </row>
    <row r="38" spans="2:8" ht="91.9">
      <c r="B38" s="241" t="s">
        <v>144</v>
      </c>
      <c r="C38" s="245" t="s">
        <v>145</v>
      </c>
      <c r="D38" s="245" t="s">
        <v>146</v>
      </c>
      <c r="E38" s="245" t="s">
        <v>147</v>
      </c>
      <c r="F38" s="245" t="s">
        <v>148</v>
      </c>
      <c r="G38" s="254">
        <v>1</v>
      </c>
      <c r="H38" s="261"/>
    </row>
    <row r="39" spans="2:8" ht="131.25">
      <c r="B39" s="241" t="s">
        <v>149</v>
      </c>
      <c r="C39" s="245" t="s">
        <v>150</v>
      </c>
      <c r="D39" s="245" t="s">
        <v>418</v>
      </c>
      <c r="E39" s="245" t="s">
        <v>151</v>
      </c>
      <c r="F39" s="245" t="s">
        <v>152</v>
      </c>
      <c r="G39" s="254">
        <v>2</v>
      </c>
      <c r="H39" s="261"/>
    </row>
    <row r="40" spans="2:8" ht="131.25">
      <c r="B40" s="241" t="s">
        <v>153</v>
      </c>
      <c r="C40" s="245" t="s">
        <v>154</v>
      </c>
      <c r="D40" s="245" t="s">
        <v>155</v>
      </c>
      <c r="E40" s="245" t="s">
        <v>156</v>
      </c>
      <c r="F40" s="245" t="s">
        <v>157</v>
      </c>
      <c r="G40" s="254">
        <v>3</v>
      </c>
      <c r="H40" s="261"/>
    </row>
    <row r="41" spans="2:8" ht="31.5">
      <c r="B41" s="244" t="s">
        <v>522</v>
      </c>
      <c r="C41" s="244"/>
      <c r="D41" s="244"/>
      <c r="E41" s="244"/>
      <c r="F41" s="244"/>
      <c r="G41" s="256"/>
      <c r="H41" s="263"/>
    </row>
    <row r="42" spans="2:8" ht="18">
      <c r="B42" s="243" t="s">
        <v>615</v>
      </c>
      <c r="C42" s="243"/>
      <c r="D42" s="243"/>
      <c r="E42" s="243"/>
      <c r="F42" s="243"/>
      <c r="G42" s="255"/>
      <c r="H42" s="262"/>
    </row>
    <row r="43" spans="2:8" ht="118.15">
      <c r="B43" s="241" t="s">
        <v>158</v>
      </c>
      <c r="C43" s="245" t="s">
        <v>547</v>
      </c>
      <c r="D43" s="245" t="s">
        <v>548</v>
      </c>
      <c r="E43" s="245" t="s">
        <v>549</v>
      </c>
      <c r="F43" s="245" t="s">
        <v>159</v>
      </c>
      <c r="G43" s="254">
        <v>4</v>
      </c>
      <c r="H43" s="261"/>
    </row>
    <row r="44" spans="2:8" ht="18">
      <c r="B44" s="243" t="s">
        <v>483</v>
      </c>
      <c r="C44" s="243"/>
      <c r="D44" s="243"/>
      <c r="E44" s="243"/>
      <c r="F44" s="243"/>
      <c r="G44" s="255"/>
      <c r="H44" s="262"/>
    </row>
    <row r="45" spans="2:8" ht="105">
      <c r="B45" s="241" t="s">
        <v>484</v>
      </c>
      <c r="C45" s="245" t="s">
        <v>161</v>
      </c>
      <c r="D45" s="245" t="s">
        <v>550</v>
      </c>
      <c r="E45" s="245" t="s">
        <v>551</v>
      </c>
      <c r="F45" s="245" t="s">
        <v>162</v>
      </c>
      <c r="G45" s="254">
        <v>1</v>
      </c>
      <c r="H45" s="261"/>
    </row>
    <row r="46" spans="2:8" ht="52.5">
      <c r="B46" s="241" t="s">
        <v>380</v>
      </c>
      <c r="C46" s="245" t="s">
        <v>419</v>
      </c>
      <c r="D46" s="245" t="s">
        <v>382</v>
      </c>
      <c r="E46" s="245" t="s">
        <v>383</v>
      </c>
      <c r="F46" s="245" t="s">
        <v>381</v>
      </c>
      <c r="G46" s="254">
        <v>2</v>
      </c>
      <c r="H46" s="261"/>
    </row>
    <row r="47" spans="2:8" ht="78.75">
      <c r="B47" s="241" t="s">
        <v>384</v>
      </c>
      <c r="C47" s="245" t="s">
        <v>163</v>
      </c>
      <c r="D47" s="245" t="s">
        <v>164</v>
      </c>
      <c r="E47" s="245" t="s">
        <v>165</v>
      </c>
      <c r="F47" s="245" t="s">
        <v>166</v>
      </c>
      <c r="G47" s="254">
        <v>3</v>
      </c>
      <c r="H47" s="261"/>
    </row>
    <row r="48" spans="2:8" ht="18">
      <c r="B48" s="243" t="s">
        <v>167</v>
      </c>
      <c r="C48" s="243"/>
      <c r="D48" s="243"/>
      <c r="E48" s="243"/>
      <c r="F48" s="243"/>
      <c r="G48" s="255"/>
      <c r="H48" s="262"/>
    </row>
    <row r="49" spans="2:8" ht="78.75">
      <c r="B49" s="241" t="s">
        <v>168</v>
      </c>
      <c r="C49" s="245" t="s">
        <v>420</v>
      </c>
      <c r="D49" s="245" t="s">
        <v>421</v>
      </c>
      <c r="E49" s="245" t="s">
        <v>422</v>
      </c>
      <c r="F49" s="245" t="s">
        <v>423</v>
      </c>
      <c r="G49" s="254">
        <v>4</v>
      </c>
      <c r="H49" s="261"/>
    </row>
    <row r="50" spans="2:8" ht="52.5">
      <c r="B50" s="241" t="s">
        <v>169</v>
      </c>
      <c r="C50" s="245" t="s">
        <v>424</v>
      </c>
      <c r="D50" s="245" t="s">
        <v>170</v>
      </c>
      <c r="E50" s="245" t="s">
        <v>171</v>
      </c>
      <c r="F50" s="245" t="s">
        <v>172</v>
      </c>
      <c r="G50" s="254">
        <v>1</v>
      </c>
      <c r="H50" s="261"/>
    </row>
    <row r="51" spans="2:8" ht="52.5">
      <c r="B51" s="246" t="s">
        <v>506</v>
      </c>
      <c r="C51" s="247" t="s">
        <v>173</v>
      </c>
      <c r="D51" s="245" t="s">
        <v>174</v>
      </c>
      <c r="E51" s="245" t="s">
        <v>175</v>
      </c>
      <c r="F51" s="245" t="s">
        <v>176</v>
      </c>
      <c r="G51" s="254">
        <v>2</v>
      </c>
      <c r="H51" s="261"/>
    </row>
    <row r="52" spans="2:8" ht="18">
      <c r="B52" s="244" t="s">
        <v>177</v>
      </c>
      <c r="C52" s="244"/>
      <c r="D52" s="244"/>
      <c r="E52" s="244"/>
      <c r="F52" s="244"/>
      <c r="G52" s="256"/>
      <c r="H52" s="263"/>
    </row>
    <row r="53" spans="2:8" ht="18">
      <c r="B53" s="243" t="s">
        <v>178</v>
      </c>
      <c r="C53" s="243"/>
      <c r="D53" s="243"/>
      <c r="E53" s="243"/>
      <c r="F53" s="243"/>
      <c r="G53" s="255"/>
      <c r="H53" s="262"/>
    </row>
    <row r="54" spans="2:8" ht="65.650000000000006">
      <c r="B54" s="241" t="s">
        <v>179</v>
      </c>
      <c r="C54" s="245" t="s">
        <v>180</v>
      </c>
      <c r="D54" s="245" t="s">
        <v>409</v>
      </c>
      <c r="E54" s="245" t="s">
        <v>181</v>
      </c>
      <c r="F54" s="245" t="s">
        <v>182</v>
      </c>
      <c r="G54" s="254">
        <v>3</v>
      </c>
      <c r="H54" s="261"/>
    </row>
    <row r="55" spans="2:8" ht="18">
      <c r="B55" s="243" t="s">
        <v>183</v>
      </c>
      <c r="C55" s="243"/>
      <c r="D55" s="243"/>
      <c r="E55" s="243"/>
      <c r="F55" s="243"/>
      <c r="G55" s="255"/>
      <c r="H55" s="262"/>
    </row>
    <row r="56" spans="2:8" ht="91.9">
      <c r="B56" s="241" t="s">
        <v>385</v>
      </c>
      <c r="C56" s="245" t="s">
        <v>425</v>
      </c>
      <c r="D56" s="245" t="s">
        <v>184</v>
      </c>
      <c r="E56" s="245" t="s">
        <v>185</v>
      </c>
      <c r="F56" s="245" t="s">
        <v>186</v>
      </c>
      <c r="G56" s="254">
        <v>4</v>
      </c>
      <c r="H56" s="261"/>
    </row>
    <row r="57" spans="2:8" ht="65.650000000000006">
      <c r="B57" s="241" t="s">
        <v>187</v>
      </c>
      <c r="C57" s="245" t="s">
        <v>387</v>
      </c>
      <c r="D57" s="245" t="s">
        <v>386</v>
      </c>
      <c r="E57" s="245" t="s">
        <v>388</v>
      </c>
      <c r="F57" s="245" t="s">
        <v>389</v>
      </c>
      <c r="G57" s="254">
        <v>1</v>
      </c>
      <c r="H57" s="261"/>
    </row>
    <row r="58" spans="2:8" ht="18">
      <c r="B58" s="243" t="s">
        <v>188</v>
      </c>
      <c r="C58" s="243"/>
      <c r="D58" s="243"/>
      <c r="E58" s="243"/>
      <c r="F58" s="243"/>
      <c r="G58" s="255"/>
      <c r="H58" s="262"/>
    </row>
    <row r="59" spans="2:8" ht="144.4">
      <c r="B59" s="241" t="s">
        <v>552</v>
      </c>
      <c r="C59" s="245" t="s">
        <v>553</v>
      </c>
      <c r="D59" s="245" t="s">
        <v>554</v>
      </c>
      <c r="E59" s="245" t="s">
        <v>555</v>
      </c>
      <c r="F59" s="245" t="s">
        <v>556</v>
      </c>
      <c r="G59" s="254">
        <v>1</v>
      </c>
      <c r="H59" s="261"/>
    </row>
    <row r="60" spans="2:8" ht="18">
      <c r="B60" s="244" t="s">
        <v>618</v>
      </c>
      <c r="C60" s="244"/>
      <c r="D60" s="244"/>
      <c r="E60" s="244"/>
      <c r="F60" s="244"/>
      <c r="G60" s="256"/>
      <c r="H60" s="263"/>
    </row>
    <row r="61" spans="2:8" ht="18">
      <c r="B61" s="243" t="s">
        <v>189</v>
      </c>
      <c r="C61" s="243"/>
      <c r="D61" s="243"/>
      <c r="E61" s="243"/>
      <c r="F61" s="243"/>
      <c r="G61" s="255"/>
      <c r="H61" s="262"/>
    </row>
    <row r="62" spans="2:8" ht="144.4">
      <c r="B62" s="241" t="s">
        <v>190</v>
      </c>
      <c r="C62" s="245" t="s">
        <v>191</v>
      </c>
      <c r="D62" s="245" t="s">
        <v>410</v>
      </c>
      <c r="E62" s="245" t="s">
        <v>192</v>
      </c>
      <c r="F62" s="245" t="s">
        <v>193</v>
      </c>
      <c r="G62" s="254">
        <v>2</v>
      </c>
      <c r="H62" s="261"/>
    </row>
    <row r="63" spans="2:8" ht="18">
      <c r="B63" s="243" t="s">
        <v>194</v>
      </c>
      <c r="C63" s="243"/>
      <c r="D63" s="243"/>
      <c r="E63" s="243"/>
      <c r="F63" s="243"/>
      <c r="G63" s="255"/>
      <c r="H63" s="262"/>
    </row>
    <row r="64" spans="2:8" ht="78.75">
      <c r="B64" s="241" t="s">
        <v>195</v>
      </c>
      <c r="C64" s="245" t="s">
        <v>196</v>
      </c>
      <c r="D64" s="245" t="s">
        <v>197</v>
      </c>
      <c r="E64" s="245" t="s">
        <v>198</v>
      </c>
      <c r="F64" s="245" t="s">
        <v>199</v>
      </c>
      <c r="G64" s="254">
        <v>3</v>
      </c>
      <c r="H64" s="261"/>
    </row>
    <row r="65" spans="2:8" ht="78.75">
      <c r="B65" s="241" t="s">
        <v>200</v>
      </c>
      <c r="C65" s="245" t="s">
        <v>426</v>
      </c>
      <c r="D65" s="245" t="s">
        <v>201</v>
      </c>
      <c r="E65" s="245" t="s">
        <v>202</v>
      </c>
      <c r="F65" s="245" t="s">
        <v>203</v>
      </c>
      <c r="G65" s="254">
        <v>4</v>
      </c>
      <c r="H65" s="261"/>
    </row>
    <row r="66" spans="2:8" ht="18">
      <c r="B66" s="248"/>
      <c r="C66" s="249"/>
      <c r="D66" s="249"/>
      <c r="E66" s="249"/>
      <c r="F66" s="249"/>
      <c r="G66" s="36"/>
      <c r="H66" s="164"/>
    </row>
    <row r="67" spans="2:8" ht="18">
      <c r="B67" s="248"/>
      <c r="C67" s="249"/>
      <c r="D67" s="249"/>
      <c r="E67" s="249"/>
      <c r="F67" s="249"/>
      <c r="G67" s="36"/>
      <c r="H67" s="164"/>
    </row>
    <row r="68" spans="2:8" ht="18">
      <c r="B68" s="248"/>
      <c r="C68" s="249"/>
      <c r="D68" s="249"/>
      <c r="E68" s="249"/>
      <c r="F68" s="249"/>
      <c r="G68" s="36"/>
      <c r="H68" s="164"/>
    </row>
    <row r="69" spans="2:8" ht="18">
      <c r="B69" s="250"/>
      <c r="C69" s="251"/>
      <c r="D69" s="251"/>
      <c r="E69" s="251"/>
      <c r="F69" s="251"/>
      <c r="G69" s="36"/>
      <c r="H69" s="265"/>
    </row>
    <row r="70" spans="2:8" ht="18">
      <c r="B70" s="252"/>
      <c r="C70" s="253"/>
      <c r="D70" s="253"/>
      <c r="E70" s="253"/>
      <c r="F70" s="253"/>
      <c r="G70" s="37"/>
      <c r="H70" s="266"/>
    </row>
    <row r="71" spans="2:8" ht="18">
      <c r="B71" s="248"/>
      <c r="C71" s="249"/>
      <c r="D71" s="249"/>
      <c r="E71" s="249"/>
      <c r="F71" s="249"/>
      <c r="G71" s="36"/>
      <c r="H71" s="164"/>
    </row>
    <row r="72" spans="2:8" ht="18">
      <c r="B72" s="248"/>
      <c r="C72" s="249"/>
      <c r="D72" s="249"/>
      <c r="E72" s="249"/>
      <c r="F72" s="249"/>
      <c r="G72" s="36"/>
      <c r="H72" s="164"/>
    </row>
    <row r="73" spans="2:8" ht="18">
      <c r="B73" s="248"/>
      <c r="C73" s="249"/>
      <c r="D73" s="249"/>
      <c r="E73" s="249"/>
      <c r="F73" s="249"/>
      <c r="G73" s="36"/>
      <c r="H73" s="164"/>
    </row>
    <row r="74" spans="2:8" ht="18">
      <c r="B74" s="248"/>
      <c r="C74" s="249"/>
      <c r="D74" s="249"/>
      <c r="E74" s="249"/>
      <c r="F74" s="249"/>
      <c r="G74" s="36"/>
      <c r="H74" s="164"/>
    </row>
    <row r="75" spans="2:8" ht="18">
      <c r="B75" s="248"/>
      <c r="C75" s="249"/>
      <c r="D75" s="249"/>
      <c r="E75" s="249"/>
      <c r="F75" s="249"/>
      <c r="G75" s="36"/>
      <c r="H75" s="164"/>
    </row>
    <row r="76" spans="2:8" ht="18">
      <c r="B76" s="248"/>
      <c r="C76" s="249"/>
      <c r="D76" s="249"/>
      <c r="E76" s="249"/>
      <c r="F76" s="249"/>
      <c r="G76" s="36"/>
      <c r="H76" s="164"/>
    </row>
    <row r="77" spans="2:8" ht="18">
      <c r="B77" s="248"/>
      <c r="C77" s="249"/>
      <c r="D77" s="249"/>
      <c r="E77" s="249"/>
      <c r="F77" s="249"/>
      <c r="G77" s="36"/>
      <c r="H77" s="164"/>
    </row>
    <row r="78" spans="2:8" ht="18">
      <c r="B78" s="248"/>
      <c r="C78" s="249"/>
      <c r="D78" s="249"/>
      <c r="E78" s="249"/>
      <c r="F78" s="249"/>
      <c r="G78" s="36"/>
      <c r="H78" s="164"/>
    </row>
    <row r="79" spans="2:8" ht="18">
      <c r="B79" s="248"/>
      <c r="C79" s="249"/>
      <c r="D79" s="249"/>
      <c r="E79" s="249"/>
      <c r="F79" s="249"/>
      <c r="G79" s="36"/>
      <c r="H79" s="164"/>
    </row>
    <row r="80" spans="2:8" ht="18">
      <c r="B80" s="248"/>
      <c r="C80" s="249"/>
      <c r="D80" s="249"/>
      <c r="E80" s="249"/>
      <c r="F80" s="249"/>
      <c r="G80" s="36"/>
      <c r="H80" s="164"/>
    </row>
    <row r="81" spans="2:8" ht="18">
      <c r="B81" s="248"/>
      <c r="C81" s="249"/>
      <c r="D81" s="249"/>
      <c r="E81" s="249"/>
      <c r="F81" s="249"/>
      <c r="G81" s="36"/>
      <c r="H81" s="164"/>
    </row>
    <row r="82" spans="2:8" ht="18">
      <c r="B82" s="248"/>
      <c r="C82" s="249"/>
      <c r="D82" s="249"/>
      <c r="E82" s="249"/>
      <c r="F82" s="249"/>
      <c r="G82" s="36"/>
      <c r="H82" s="164"/>
    </row>
    <row r="83" spans="2:8" ht="18">
      <c r="B83" s="248"/>
      <c r="C83" s="249"/>
      <c r="D83" s="249"/>
      <c r="E83" s="249"/>
      <c r="F83" s="249"/>
      <c r="G83" s="36"/>
      <c r="H83" s="164"/>
    </row>
    <row r="84" spans="2:8" ht="18">
      <c r="B84" s="248"/>
      <c r="C84" s="249"/>
      <c r="D84" s="249"/>
      <c r="E84" s="249"/>
      <c r="F84" s="249"/>
      <c r="G84" s="36"/>
      <c r="H84" s="164"/>
    </row>
    <row r="85" spans="2:8" ht="18">
      <c r="B85" s="248"/>
      <c r="C85" s="249"/>
      <c r="D85" s="249"/>
      <c r="E85" s="249"/>
      <c r="F85" s="249"/>
      <c r="G85" s="36"/>
      <c r="H85" s="164"/>
    </row>
    <row r="86" spans="2:8" ht="18">
      <c r="B86" s="248"/>
      <c r="C86" s="249"/>
      <c r="D86" s="249"/>
      <c r="E86" s="249"/>
      <c r="F86" s="249"/>
      <c r="G86" s="36"/>
      <c r="H86" s="164"/>
    </row>
    <row r="87" spans="2:8" ht="18">
      <c r="B87" s="248"/>
      <c r="C87" s="249"/>
      <c r="D87" s="249"/>
      <c r="E87" s="249"/>
      <c r="F87" s="249"/>
      <c r="G87" s="36"/>
      <c r="H87" s="164"/>
    </row>
    <row r="88" spans="2:8" ht="18">
      <c r="B88" s="248"/>
      <c r="C88" s="249"/>
      <c r="D88" s="249"/>
      <c r="E88" s="249"/>
      <c r="F88" s="249"/>
      <c r="G88" s="36"/>
      <c r="H88" s="164"/>
    </row>
    <row r="89" spans="2:8" ht="18">
      <c r="B89" s="248"/>
      <c r="C89" s="249"/>
      <c r="D89" s="249"/>
      <c r="E89" s="249"/>
      <c r="F89" s="249"/>
      <c r="G89" s="36"/>
      <c r="H89" s="164"/>
    </row>
    <row r="90" spans="2:8" ht="18">
      <c r="B90" s="248"/>
      <c r="C90" s="249"/>
      <c r="D90" s="249"/>
      <c r="E90" s="249"/>
      <c r="F90" s="249"/>
      <c r="G90" s="36"/>
      <c r="H90" s="164"/>
    </row>
    <row r="91" spans="2:8" ht="18">
      <c r="B91" s="248"/>
      <c r="C91" s="249"/>
      <c r="D91" s="249"/>
      <c r="E91" s="249"/>
      <c r="F91" s="249"/>
      <c r="G91" s="36"/>
      <c r="H91" s="164"/>
    </row>
    <row r="92" spans="2:8" ht="18">
      <c r="B92" s="248"/>
      <c r="C92" s="249"/>
      <c r="D92" s="249"/>
      <c r="E92" s="249"/>
      <c r="F92" s="249"/>
      <c r="G92" s="36"/>
      <c r="H92" s="164"/>
    </row>
    <row r="93" spans="2:8" ht="18">
      <c r="B93" s="248"/>
      <c r="C93" s="249"/>
      <c r="D93" s="249"/>
      <c r="E93" s="249"/>
      <c r="F93" s="249"/>
      <c r="G93" s="36"/>
      <c r="H93" s="164"/>
    </row>
    <row r="94" spans="2:8" ht="18">
      <c r="B94" s="248"/>
      <c r="C94" s="249"/>
      <c r="D94" s="249"/>
      <c r="E94" s="249"/>
      <c r="F94" s="249"/>
      <c r="G94" s="36"/>
      <c r="H94" s="164"/>
    </row>
    <row r="95" spans="2:8" ht="18">
      <c r="B95" s="248"/>
      <c r="C95" s="249"/>
      <c r="D95" s="249"/>
      <c r="E95" s="249"/>
      <c r="F95" s="249"/>
      <c r="G95" s="36"/>
      <c r="H95" s="164"/>
    </row>
    <row r="96" spans="2:8" ht="18">
      <c r="B96" s="248"/>
      <c r="C96" s="249"/>
      <c r="D96" s="249"/>
      <c r="E96" s="249"/>
      <c r="F96" s="249"/>
      <c r="G96" s="36"/>
      <c r="H96" s="164"/>
    </row>
    <row r="97" spans="2:8" ht="18">
      <c r="B97" s="248"/>
      <c r="C97" s="249"/>
      <c r="D97" s="249"/>
      <c r="E97" s="249"/>
      <c r="F97" s="249"/>
      <c r="G97" s="36"/>
      <c r="H97" s="164"/>
    </row>
    <row r="98" spans="2:8" ht="18">
      <c r="B98" s="248"/>
      <c r="C98" s="249"/>
      <c r="D98" s="249"/>
      <c r="E98" s="249"/>
      <c r="F98" s="249"/>
      <c r="G98" s="36"/>
      <c r="H98" s="164"/>
    </row>
    <row r="99" spans="2:8" ht="18">
      <c r="B99" s="248"/>
      <c r="C99" s="249"/>
      <c r="D99" s="249"/>
      <c r="E99" s="249"/>
      <c r="F99" s="249"/>
      <c r="G99" s="36"/>
      <c r="H99" s="164"/>
    </row>
    <row r="100" spans="2:8" ht="18">
      <c r="B100" s="248"/>
      <c r="C100" s="249"/>
      <c r="D100" s="249"/>
      <c r="E100" s="249"/>
      <c r="F100" s="249"/>
      <c r="G100" s="36"/>
      <c r="H100" s="164"/>
    </row>
    <row r="101" spans="2:8" ht="18">
      <c r="B101" s="248"/>
      <c r="C101" s="249"/>
      <c r="D101" s="249"/>
      <c r="E101" s="249"/>
      <c r="F101" s="249"/>
      <c r="G101" s="36"/>
      <c r="H101" s="164"/>
    </row>
    <row r="102" spans="2:8" ht="18">
      <c r="B102" s="248"/>
      <c r="C102" s="249"/>
      <c r="D102" s="249"/>
      <c r="E102" s="249"/>
      <c r="F102" s="249"/>
      <c r="G102" s="36"/>
      <c r="H102" s="164"/>
    </row>
    <row r="103" spans="2:8" ht="18">
      <c r="B103" s="248"/>
      <c r="C103" s="249"/>
      <c r="D103" s="249"/>
      <c r="E103" s="249"/>
      <c r="F103" s="249"/>
      <c r="G103" s="36"/>
      <c r="H103" s="164"/>
    </row>
    <row r="104" spans="2:8" ht="18">
      <c r="B104" s="248"/>
      <c r="C104" s="249"/>
      <c r="D104" s="249"/>
      <c r="E104" s="249"/>
      <c r="F104" s="249"/>
      <c r="G104" s="36"/>
      <c r="H104" s="164"/>
    </row>
    <row r="105" spans="2:8" ht="18">
      <c r="B105" s="248"/>
      <c r="C105" s="249"/>
      <c r="D105" s="249"/>
      <c r="E105" s="249"/>
      <c r="F105" s="249"/>
      <c r="G105" s="36"/>
      <c r="H105" s="164"/>
    </row>
    <row r="106" spans="2:8" ht="18">
      <c r="B106" s="248"/>
      <c r="C106" s="249"/>
      <c r="D106" s="249"/>
      <c r="E106" s="249"/>
      <c r="F106" s="249"/>
      <c r="G106" s="36"/>
      <c r="H106" s="164"/>
    </row>
    <row r="107" spans="2:8" ht="18">
      <c r="B107" s="248"/>
      <c r="C107" s="249"/>
      <c r="D107" s="249"/>
      <c r="E107" s="249"/>
      <c r="F107" s="249"/>
      <c r="G107" s="36"/>
      <c r="H107" s="164"/>
    </row>
    <row r="108" spans="2:8" ht="18">
      <c r="B108" s="248"/>
      <c r="C108" s="249"/>
      <c r="D108" s="249"/>
      <c r="E108" s="249"/>
      <c r="F108" s="249"/>
      <c r="G108" s="36"/>
      <c r="H108" s="164"/>
    </row>
    <row r="109" spans="2:8" ht="18">
      <c r="B109" s="248"/>
      <c r="C109" s="249"/>
      <c r="D109" s="249"/>
      <c r="E109" s="249"/>
      <c r="F109" s="249"/>
      <c r="G109" s="36"/>
      <c r="H109" s="164"/>
    </row>
    <row r="110" spans="2:8" ht="18">
      <c r="B110" s="248"/>
      <c r="C110" s="249"/>
      <c r="D110" s="249"/>
      <c r="E110" s="249"/>
      <c r="F110" s="249"/>
      <c r="G110" s="36"/>
      <c r="H110" s="164"/>
    </row>
    <row r="111" spans="2:8" ht="18">
      <c r="B111" s="248"/>
      <c r="C111" s="249"/>
      <c r="D111" s="249"/>
      <c r="E111" s="249"/>
      <c r="F111" s="249"/>
      <c r="G111" s="36"/>
      <c r="H111" s="164"/>
    </row>
    <row r="112" spans="2:8" ht="18">
      <c r="B112" s="248"/>
      <c r="C112" s="249"/>
      <c r="D112" s="249"/>
      <c r="E112" s="249"/>
      <c r="F112" s="249"/>
      <c r="G112" s="36"/>
      <c r="H112" s="164"/>
    </row>
    <row r="113" spans="2:8" ht="18">
      <c r="B113" s="248"/>
      <c r="C113" s="249"/>
      <c r="D113" s="249"/>
      <c r="E113" s="249"/>
      <c r="F113" s="249"/>
      <c r="G113" s="36"/>
      <c r="H113" s="164"/>
    </row>
    <row r="114" spans="2:8" ht="18">
      <c r="B114" s="248"/>
      <c r="C114" s="249"/>
      <c r="D114" s="249"/>
      <c r="E114" s="249"/>
      <c r="F114" s="249"/>
      <c r="G114" s="36"/>
      <c r="H114" s="164"/>
    </row>
    <row r="115" spans="2:8" ht="18">
      <c r="B115" s="248"/>
      <c r="C115" s="249"/>
      <c r="D115" s="249"/>
      <c r="E115" s="249"/>
      <c r="F115" s="249"/>
      <c r="G115" s="36"/>
      <c r="H115" s="164"/>
    </row>
    <row r="116" spans="2:8" ht="18">
      <c r="B116" s="248"/>
      <c r="C116" s="249"/>
      <c r="D116" s="249"/>
      <c r="E116" s="249"/>
      <c r="F116" s="249"/>
      <c r="G116" s="36"/>
      <c r="H116" s="164"/>
    </row>
    <row r="117" spans="2:8" ht="18">
      <c r="B117" s="248"/>
      <c r="C117" s="249"/>
      <c r="D117" s="249"/>
      <c r="E117" s="249"/>
      <c r="F117" s="249"/>
      <c r="G117" s="36"/>
      <c r="H117" s="164"/>
    </row>
    <row r="118" spans="2:8" ht="18">
      <c r="B118" s="248"/>
      <c r="C118" s="249"/>
      <c r="D118" s="249"/>
      <c r="E118" s="249"/>
      <c r="F118" s="249"/>
      <c r="G118" s="36"/>
      <c r="H118" s="164"/>
    </row>
    <row r="119" spans="2:8" ht="18">
      <c r="B119" s="248"/>
      <c r="C119" s="249"/>
      <c r="D119" s="249"/>
      <c r="E119" s="249"/>
      <c r="F119" s="249"/>
      <c r="G119" s="36"/>
      <c r="H119" s="164"/>
    </row>
    <row r="120" spans="2:8" ht="18">
      <c r="B120" s="248"/>
      <c r="C120" s="249"/>
      <c r="D120" s="249"/>
      <c r="E120" s="249"/>
      <c r="F120" s="249"/>
      <c r="G120" s="36"/>
      <c r="H120" s="164"/>
    </row>
    <row r="121" spans="2:8" ht="18">
      <c r="B121" s="248"/>
      <c r="C121" s="249"/>
      <c r="D121" s="249"/>
      <c r="E121" s="249"/>
      <c r="F121" s="249"/>
      <c r="G121" s="36"/>
      <c r="H121" s="164"/>
    </row>
    <row r="122" spans="2:8" ht="18">
      <c r="B122" s="248"/>
      <c r="C122" s="249"/>
      <c r="D122" s="249"/>
      <c r="E122" s="249"/>
      <c r="F122" s="249"/>
      <c r="G122" s="36"/>
      <c r="H122" s="164"/>
    </row>
    <row r="123" spans="2:8" ht="18">
      <c r="B123" s="248"/>
      <c r="C123" s="249"/>
      <c r="D123" s="249"/>
      <c r="E123" s="249"/>
      <c r="F123" s="249"/>
      <c r="G123" s="36"/>
      <c r="H123" s="164"/>
    </row>
    <row r="124" spans="2:8" ht="18">
      <c r="B124" s="248"/>
      <c r="C124" s="249"/>
      <c r="D124" s="249"/>
      <c r="E124" s="249"/>
      <c r="F124" s="249"/>
      <c r="G124" s="36"/>
      <c r="H124" s="164"/>
    </row>
    <row r="125" spans="2:8" ht="18">
      <c r="B125" s="248"/>
      <c r="C125" s="249"/>
      <c r="D125" s="249"/>
      <c r="E125" s="249"/>
      <c r="F125" s="249"/>
      <c r="G125" s="36"/>
      <c r="H125" s="164"/>
    </row>
    <row r="126" spans="2:8" ht="18">
      <c r="B126" s="248"/>
      <c r="C126" s="249"/>
      <c r="D126" s="249"/>
      <c r="E126" s="249"/>
      <c r="F126" s="249"/>
      <c r="G126" s="36"/>
      <c r="H126" s="164"/>
    </row>
    <row r="127" spans="2:8" ht="18">
      <c r="B127" s="248"/>
      <c r="C127" s="249"/>
      <c r="D127" s="249"/>
      <c r="E127" s="249"/>
      <c r="F127" s="249"/>
      <c r="G127" s="36"/>
      <c r="H127" s="164"/>
    </row>
    <row r="128" spans="2:8" ht="18">
      <c r="B128" s="248"/>
      <c r="C128" s="249"/>
      <c r="D128" s="249"/>
      <c r="E128" s="249"/>
      <c r="F128" s="249"/>
      <c r="G128" s="36"/>
      <c r="H128" s="164"/>
    </row>
    <row r="129" spans="2:8" ht="18">
      <c r="B129" s="248"/>
      <c r="C129" s="249"/>
      <c r="D129" s="249"/>
      <c r="E129" s="249"/>
      <c r="F129" s="249"/>
      <c r="G129" s="36"/>
      <c r="H129" s="164"/>
    </row>
    <row r="130" spans="2:8" ht="18">
      <c r="B130" s="248"/>
      <c r="C130" s="249"/>
      <c r="D130" s="249"/>
      <c r="E130" s="249"/>
      <c r="F130" s="249"/>
      <c r="G130" s="36"/>
      <c r="H130" s="164"/>
    </row>
    <row r="131" spans="2:8" ht="18">
      <c r="B131" s="248"/>
      <c r="C131" s="249"/>
      <c r="D131" s="249"/>
      <c r="E131" s="249"/>
      <c r="F131" s="249"/>
      <c r="G131" s="36"/>
      <c r="H131" s="164"/>
    </row>
    <row r="132" spans="2:8" ht="18">
      <c r="B132" s="248"/>
      <c r="C132" s="249"/>
      <c r="D132" s="249"/>
      <c r="E132" s="249"/>
      <c r="F132" s="249"/>
      <c r="G132" s="36"/>
      <c r="H132" s="164"/>
    </row>
    <row r="133" spans="2:8" ht="18">
      <c r="B133" s="248"/>
      <c r="C133" s="249"/>
      <c r="D133" s="249"/>
      <c r="E133" s="249"/>
      <c r="F133" s="249"/>
      <c r="G133" s="36"/>
      <c r="H133" s="164"/>
    </row>
    <row r="134" spans="2:8" ht="18">
      <c r="B134" s="248"/>
      <c r="C134" s="249"/>
      <c r="D134" s="249"/>
      <c r="E134" s="249"/>
      <c r="F134" s="249"/>
      <c r="G134" s="36"/>
      <c r="H134" s="164"/>
    </row>
    <row r="135" spans="2:8" ht="18">
      <c r="B135" s="248"/>
      <c r="C135" s="249"/>
      <c r="D135" s="249"/>
      <c r="E135" s="249"/>
      <c r="F135" s="249"/>
      <c r="G135" s="36"/>
      <c r="H135" s="164"/>
    </row>
    <row r="136" spans="2:8" ht="18">
      <c r="B136" s="248"/>
      <c r="C136" s="249"/>
      <c r="D136" s="249"/>
      <c r="E136" s="249"/>
      <c r="F136" s="249"/>
      <c r="G136" s="36"/>
      <c r="H136" s="164"/>
    </row>
    <row r="137" spans="2:8" ht="18">
      <c r="B137" s="248"/>
      <c r="C137" s="249"/>
      <c r="D137" s="249"/>
      <c r="E137" s="249"/>
      <c r="F137" s="249"/>
      <c r="G137" s="36"/>
      <c r="H137" s="164"/>
    </row>
    <row r="138" spans="2:8" ht="18">
      <c r="B138" s="248"/>
      <c r="C138" s="249"/>
      <c r="D138" s="249"/>
      <c r="E138" s="249"/>
      <c r="F138" s="249"/>
      <c r="G138" s="36"/>
      <c r="H138" s="164"/>
    </row>
    <row r="139" spans="2:8" ht="18">
      <c r="B139" s="248"/>
      <c r="C139" s="249"/>
      <c r="D139" s="249"/>
      <c r="E139" s="249"/>
      <c r="F139" s="249"/>
      <c r="G139" s="36"/>
      <c r="H139" s="164"/>
    </row>
    <row r="140" spans="2:8" ht="18">
      <c r="B140" s="248"/>
      <c r="C140" s="249"/>
      <c r="D140" s="249"/>
      <c r="E140" s="249"/>
      <c r="F140" s="249"/>
      <c r="G140" s="36"/>
      <c r="H140" s="164"/>
    </row>
    <row r="141" spans="2:8" ht="18">
      <c r="B141" s="248"/>
      <c r="C141" s="249"/>
      <c r="D141" s="249"/>
      <c r="E141" s="249"/>
      <c r="F141" s="249"/>
      <c r="G141" s="36"/>
      <c r="H141" s="164"/>
    </row>
    <row r="142" spans="2:8" ht="18">
      <c r="B142" s="248"/>
      <c r="C142" s="249"/>
      <c r="D142" s="249"/>
      <c r="E142" s="249"/>
      <c r="F142" s="249"/>
      <c r="G142" s="36"/>
      <c r="H142" s="164"/>
    </row>
    <row r="143" spans="2:8" ht="18">
      <c r="B143" s="248"/>
      <c r="C143" s="249"/>
      <c r="D143" s="249"/>
      <c r="E143" s="249"/>
      <c r="F143" s="249"/>
      <c r="G143" s="36"/>
      <c r="H143" s="164"/>
    </row>
    <row r="144" spans="2:8" ht="18">
      <c r="B144" s="248"/>
      <c r="C144" s="249"/>
      <c r="D144" s="249"/>
      <c r="E144" s="249"/>
      <c r="F144" s="249"/>
      <c r="G144" s="36"/>
      <c r="H144" s="164"/>
    </row>
    <row r="145" spans="2:8" ht="18">
      <c r="B145" s="248"/>
      <c r="C145" s="249"/>
      <c r="D145" s="249"/>
      <c r="E145" s="249"/>
      <c r="F145" s="249"/>
      <c r="G145" s="36"/>
      <c r="H145" s="164"/>
    </row>
    <row r="146" spans="2:8" ht="18">
      <c r="B146" s="248"/>
      <c r="C146" s="249"/>
      <c r="D146" s="249"/>
      <c r="E146" s="249"/>
      <c r="F146" s="249"/>
      <c r="G146" s="36"/>
      <c r="H146" s="164"/>
    </row>
    <row r="147" spans="2:8" ht="18">
      <c r="B147" s="248"/>
      <c r="C147" s="249"/>
      <c r="D147" s="249"/>
      <c r="E147" s="249"/>
      <c r="F147" s="249"/>
      <c r="G147" s="36"/>
      <c r="H147" s="164"/>
    </row>
    <row r="148" spans="2:8" ht="18">
      <c r="B148" s="248"/>
      <c r="C148" s="249"/>
      <c r="D148" s="249"/>
      <c r="E148" s="249"/>
      <c r="F148" s="249"/>
      <c r="G148" s="36"/>
      <c r="H148" s="164"/>
    </row>
    <row r="149" spans="2:8" ht="18">
      <c r="B149" s="248"/>
      <c r="C149" s="249"/>
      <c r="D149" s="249"/>
      <c r="E149" s="249"/>
      <c r="F149" s="249"/>
      <c r="G149" s="36"/>
      <c r="H149" s="164"/>
    </row>
    <row r="150" spans="2:8" ht="18">
      <c r="B150" s="248"/>
      <c r="C150" s="249"/>
      <c r="D150" s="249"/>
      <c r="E150" s="249"/>
      <c r="F150" s="249"/>
      <c r="G150" s="36"/>
      <c r="H150" s="164"/>
    </row>
    <row r="151" spans="2:8" ht="18">
      <c r="B151" s="248"/>
      <c r="C151" s="249"/>
      <c r="D151" s="249"/>
      <c r="E151" s="249"/>
      <c r="F151" s="249"/>
      <c r="G151" s="36"/>
      <c r="H151" s="164"/>
    </row>
    <row r="152" spans="2:8" ht="18">
      <c r="B152" s="248"/>
      <c r="C152" s="249"/>
      <c r="D152" s="249"/>
      <c r="E152" s="249"/>
      <c r="F152" s="249"/>
      <c r="G152" s="36"/>
      <c r="H152" s="164"/>
    </row>
    <row r="153" spans="2:8" ht="18">
      <c r="B153" s="248"/>
      <c r="C153" s="249"/>
      <c r="D153" s="249"/>
      <c r="E153" s="249"/>
      <c r="F153" s="249"/>
      <c r="G153" s="36"/>
      <c r="H153" s="164"/>
    </row>
    <row r="154" spans="2:8" ht="18">
      <c r="B154" s="248"/>
      <c r="C154" s="249"/>
      <c r="D154" s="249"/>
      <c r="E154" s="249"/>
      <c r="F154" s="249"/>
      <c r="G154" s="36"/>
      <c r="H154" s="164"/>
    </row>
    <row r="155" spans="2:8" ht="18">
      <c r="B155" s="248"/>
      <c r="C155" s="249"/>
      <c r="D155" s="249"/>
      <c r="E155" s="249"/>
      <c r="F155" s="249"/>
      <c r="G155" s="36"/>
      <c r="H155" s="164"/>
    </row>
    <row r="156" spans="2:8" ht="18">
      <c r="B156" s="248"/>
      <c r="C156" s="249"/>
      <c r="D156" s="249"/>
      <c r="E156" s="249"/>
      <c r="F156" s="249"/>
      <c r="G156" s="36"/>
      <c r="H156" s="164"/>
    </row>
    <row r="157" spans="2:8" ht="18">
      <c r="B157" s="248"/>
      <c r="C157" s="249"/>
      <c r="D157" s="249"/>
      <c r="E157" s="249"/>
      <c r="F157" s="249"/>
      <c r="G157" s="36"/>
      <c r="H157" s="164"/>
    </row>
    <row r="158" spans="2:8" ht="18">
      <c r="B158" s="248"/>
      <c r="C158" s="249"/>
      <c r="D158" s="249"/>
      <c r="E158" s="249"/>
      <c r="F158" s="249"/>
      <c r="G158" s="36"/>
      <c r="H158" s="164"/>
    </row>
    <row r="159" spans="2:8" ht="18">
      <c r="B159" s="248"/>
      <c r="C159" s="249"/>
      <c r="D159" s="249"/>
      <c r="E159" s="249"/>
      <c r="F159" s="249"/>
      <c r="G159" s="36"/>
      <c r="H159" s="164"/>
    </row>
    <row r="160" spans="2:8" ht="18">
      <c r="B160" s="248"/>
      <c r="C160" s="249"/>
      <c r="D160" s="249"/>
      <c r="E160" s="249"/>
      <c r="F160" s="249"/>
      <c r="G160" s="36"/>
      <c r="H160" s="164"/>
    </row>
    <row r="161" spans="2:8" ht="18">
      <c r="B161" s="248"/>
      <c r="C161" s="249"/>
      <c r="D161" s="249"/>
      <c r="E161" s="249"/>
      <c r="F161" s="249"/>
      <c r="G161" s="36"/>
      <c r="H161" s="164"/>
    </row>
    <row r="162" spans="2:8" ht="18">
      <c r="B162" s="248"/>
      <c r="C162" s="249"/>
      <c r="D162" s="249"/>
      <c r="E162" s="249"/>
      <c r="F162" s="249"/>
      <c r="G162" s="36"/>
      <c r="H162" s="164"/>
    </row>
    <row r="163" spans="2:8" ht="18">
      <c r="B163" s="248"/>
      <c r="C163" s="249"/>
      <c r="D163" s="249"/>
      <c r="E163" s="249"/>
      <c r="F163" s="249"/>
      <c r="G163" s="36"/>
      <c r="H163" s="164"/>
    </row>
    <row r="164" spans="2:8" ht="18">
      <c r="B164" s="248"/>
      <c r="C164" s="249"/>
      <c r="D164" s="249"/>
      <c r="E164" s="249"/>
      <c r="F164" s="249"/>
      <c r="G164" s="36"/>
      <c r="H164" s="164"/>
    </row>
    <row r="165" spans="2:8" ht="18">
      <c r="B165" s="248"/>
      <c r="C165" s="249"/>
      <c r="D165" s="249"/>
      <c r="E165" s="249"/>
      <c r="F165" s="249"/>
      <c r="G165" s="36"/>
      <c r="H165" s="164"/>
    </row>
    <row r="166" spans="2:8" ht="18">
      <c r="B166" s="248"/>
      <c r="C166" s="249"/>
      <c r="D166" s="249"/>
      <c r="E166" s="249"/>
      <c r="F166" s="249"/>
      <c r="G166" s="36"/>
      <c r="H166" s="164"/>
    </row>
    <row r="167" spans="2:8" ht="18">
      <c r="B167" s="248"/>
      <c r="C167" s="249"/>
      <c r="D167" s="249"/>
      <c r="E167" s="249"/>
      <c r="F167" s="249"/>
      <c r="G167" s="36"/>
      <c r="H167" s="164"/>
    </row>
    <row r="168" spans="2:8" ht="18">
      <c r="B168" s="248"/>
      <c r="C168" s="249"/>
      <c r="D168" s="249"/>
      <c r="E168" s="249"/>
      <c r="F168" s="249"/>
      <c r="G168" s="36"/>
      <c r="H168" s="164"/>
    </row>
    <row r="169" spans="2:8" ht="18">
      <c r="B169" s="248"/>
      <c r="C169" s="249"/>
      <c r="D169" s="249"/>
      <c r="E169" s="249"/>
      <c r="F169" s="249"/>
      <c r="G169" s="36"/>
      <c r="H169" s="164"/>
    </row>
    <row r="170" spans="2:8" ht="18">
      <c r="B170" s="248"/>
      <c r="C170" s="249"/>
      <c r="D170" s="249"/>
      <c r="E170" s="249"/>
      <c r="F170" s="249"/>
      <c r="G170" s="36"/>
      <c r="H170" s="164"/>
    </row>
    <row r="171" spans="2:8" ht="18">
      <c r="B171" s="248"/>
      <c r="C171" s="249"/>
      <c r="D171" s="249"/>
      <c r="E171" s="249"/>
      <c r="F171" s="249"/>
      <c r="G171" s="36"/>
      <c r="H171" s="164"/>
    </row>
    <row r="172" spans="2:8" ht="18">
      <c r="B172" s="248"/>
      <c r="C172" s="249"/>
      <c r="D172" s="249"/>
      <c r="E172" s="249"/>
      <c r="F172" s="249"/>
      <c r="G172" s="36"/>
      <c r="H172" s="164"/>
    </row>
    <row r="173" spans="2:8" ht="18">
      <c r="B173" s="248"/>
      <c r="C173" s="249"/>
      <c r="D173" s="249"/>
      <c r="E173" s="249"/>
      <c r="F173" s="249"/>
      <c r="G173" s="36"/>
      <c r="H173" s="164"/>
    </row>
    <row r="174" spans="2:8" ht="18">
      <c r="B174" s="248"/>
      <c r="C174" s="249"/>
      <c r="D174" s="249"/>
      <c r="E174" s="249"/>
      <c r="F174" s="249"/>
      <c r="G174" s="36"/>
      <c r="H174" s="164"/>
    </row>
    <row r="175" spans="2:8" ht="18">
      <c r="B175" s="248"/>
      <c r="C175" s="249"/>
      <c r="D175" s="249"/>
      <c r="E175" s="249"/>
      <c r="F175" s="249"/>
      <c r="G175" s="36"/>
      <c r="H175" s="164"/>
    </row>
    <row r="176" spans="2:8" ht="18">
      <c r="B176" s="248"/>
      <c r="C176" s="249"/>
      <c r="D176" s="249"/>
      <c r="E176" s="249"/>
      <c r="F176" s="249"/>
      <c r="G176" s="36"/>
      <c r="H176" s="164"/>
    </row>
    <row r="177" spans="2:8" ht="18">
      <c r="B177" s="248"/>
      <c r="C177" s="249"/>
      <c r="D177" s="249"/>
      <c r="E177" s="249"/>
      <c r="F177" s="249"/>
      <c r="G177" s="36"/>
      <c r="H177" s="164"/>
    </row>
    <row r="178" spans="2:8" ht="18">
      <c r="B178" s="248"/>
      <c r="C178" s="249"/>
      <c r="D178" s="249"/>
      <c r="E178" s="249"/>
      <c r="F178" s="249"/>
      <c r="G178" s="36"/>
      <c r="H178" s="164"/>
    </row>
    <row r="179" spans="2:8" ht="18">
      <c r="B179" s="248"/>
      <c r="C179" s="249"/>
      <c r="D179" s="249"/>
      <c r="E179" s="249"/>
      <c r="F179" s="249"/>
      <c r="G179" s="36"/>
      <c r="H179" s="164"/>
    </row>
    <row r="180" spans="2:8" ht="18">
      <c r="B180" s="248"/>
      <c r="C180" s="249"/>
      <c r="D180" s="249"/>
      <c r="E180" s="249"/>
      <c r="F180" s="249"/>
      <c r="G180" s="36"/>
      <c r="H180" s="164"/>
    </row>
    <row r="181" spans="2:8" ht="18">
      <c r="B181" s="248"/>
      <c r="C181" s="249"/>
      <c r="D181" s="249"/>
      <c r="E181" s="249"/>
      <c r="F181" s="249"/>
      <c r="G181" s="36"/>
      <c r="H181" s="164"/>
    </row>
    <row r="182" spans="2:8" ht="18">
      <c r="B182" s="248"/>
      <c r="C182" s="249"/>
      <c r="D182" s="249"/>
      <c r="E182" s="249"/>
      <c r="F182" s="249"/>
      <c r="G182" s="36"/>
      <c r="H182" s="164"/>
    </row>
    <row r="183" spans="2:8" ht="18">
      <c r="B183" s="248"/>
      <c r="C183" s="249"/>
      <c r="D183" s="249"/>
      <c r="E183" s="249"/>
      <c r="F183" s="249"/>
      <c r="G183" s="36"/>
      <c r="H183" s="164"/>
    </row>
    <row r="184" spans="2:8" ht="18">
      <c r="B184" s="248"/>
      <c r="C184" s="249"/>
      <c r="D184" s="249"/>
      <c r="E184" s="249"/>
      <c r="F184" s="249"/>
      <c r="G184" s="36"/>
      <c r="H184" s="164"/>
    </row>
    <row r="185" spans="2:8" ht="18">
      <c r="B185" s="248"/>
      <c r="C185" s="249"/>
      <c r="D185" s="249"/>
      <c r="E185" s="249"/>
      <c r="F185" s="249"/>
      <c r="G185" s="36"/>
      <c r="H185" s="164"/>
    </row>
    <row r="186" spans="2:8" ht="18">
      <c r="B186" s="248"/>
      <c r="C186" s="249"/>
      <c r="D186" s="249"/>
      <c r="E186" s="249"/>
      <c r="F186" s="249"/>
      <c r="G186" s="36"/>
      <c r="H186" s="164"/>
    </row>
    <row r="187" spans="2:8" ht="18">
      <c r="B187" s="248"/>
      <c r="C187" s="249"/>
      <c r="D187" s="249"/>
      <c r="E187" s="249"/>
      <c r="F187" s="249"/>
      <c r="G187" s="36"/>
      <c r="H187" s="164"/>
    </row>
    <row r="188" spans="2:8" ht="18">
      <c r="B188" s="248"/>
      <c r="C188" s="249"/>
      <c r="D188" s="249"/>
      <c r="E188" s="249"/>
      <c r="F188" s="249"/>
      <c r="G188" s="36"/>
      <c r="H188" s="164"/>
    </row>
    <row r="189" spans="2:8" ht="18">
      <c r="B189" s="248"/>
      <c r="C189" s="249"/>
      <c r="D189" s="249"/>
      <c r="E189" s="249"/>
      <c r="F189" s="249"/>
      <c r="G189" s="36"/>
      <c r="H189" s="164"/>
    </row>
    <row r="190" spans="2:8" ht="18">
      <c r="B190" s="248"/>
      <c r="C190" s="249"/>
      <c r="D190" s="249"/>
      <c r="E190" s="249"/>
      <c r="F190" s="249"/>
      <c r="G190" s="36"/>
      <c r="H190" s="164"/>
    </row>
    <row r="191" spans="2:8" ht="18">
      <c r="B191" s="248"/>
      <c r="C191" s="249"/>
      <c r="D191" s="249"/>
      <c r="E191" s="249"/>
      <c r="F191" s="249"/>
      <c r="G191" s="36"/>
      <c r="H191" s="164"/>
    </row>
    <row r="192" spans="2:8" ht="18">
      <c r="B192" s="248"/>
      <c r="C192" s="249"/>
      <c r="D192" s="249"/>
      <c r="E192" s="249"/>
      <c r="F192" s="249"/>
      <c r="G192" s="36"/>
      <c r="H192" s="164"/>
    </row>
    <row r="193" spans="2:8" ht="18">
      <c r="B193" s="248"/>
      <c r="C193" s="249"/>
      <c r="D193" s="249"/>
      <c r="E193" s="249"/>
      <c r="F193" s="249"/>
      <c r="G193" s="36"/>
      <c r="H193" s="164"/>
    </row>
    <row r="194" spans="2:8" ht="18">
      <c r="B194" s="248"/>
      <c r="C194" s="249"/>
      <c r="D194" s="249"/>
      <c r="E194" s="249"/>
      <c r="F194" s="249"/>
      <c r="G194" s="36"/>
      <c r="H194" s="164"/>
    </row>
    <row r="195" spans="2:8" ht="18">
      <c r="B195" s="248"/>
      <c r="C195" s="249"/>
      <c r="D195" s="249"/>
      <c r="E195" s="249"/>
      <c r="F195" s="249"/>
      <c r="G195" s="36"/>
      <c r="H195" s="164"/>
    </row>
    <row r="196" spans="2:8" ht="18">
      <c r="B196" s="248"/>
      <c r="C196" s="249"/>
      <c r="D196" s="249"/>
      <c r="E196" s="249"/>
      <c r="F196" s="249"/>
      <c r="G196" s="36"/>
      <c r="H196" s="164"/>
    </row>
    <row r="197" spans="2:8" ht="18">
      <c r="B197" s="248"/>
      <c r="C197" s="249"/>
      <c r="D197" s="249"/>
      <c r="E197" s="249"/>
      <c r="F197" s="249"/>
      <c r="G197" s="36"/>
      <c r="H197" s="164"/>
    </row>
    <row r="198" spans="2:8" ht="18">
      <c r="B198" s="248"/>
      <c r="C198" s="249"/>
      <c r="D198" s="249"/>
      <c r="E198" s="249"/>
      <c r="F198" s="249"/>
      <c r="G198" s="36"/>
      <c r="H198" s="164"/>
    </row>
    <row r="199" spans="2:8" ht="18">
      <c r="B199" s="248"/>
      <c r="C199" s="249"/>
      <c r="D199" s="249"/>
      <c r="E199" s="249"/>
      <c r="F199" s="249"/>
      <c r="G199" s="36"/>
      <c r="H199" s="164"/>
    </row>
    <row r="200" spans="2:8" ht="18">
      <c r="B200" s="248"/>
      <c r="C200" s="249"/>
      <c r="D200" s="249"/>
      <c r="E200" s="249"/>
      <c r="F200" s="249"/>
      <c r="G200" s="36"/>
      <c r="H200" s="164"/>
    </row>
    <row r="201" spans="2:8" ht="18">
      <c r="B201" s="248"/>
      <c r="C201" s="249"/>
      <c r="D201" s="249"/>
      <c r="E201" s="249"/>
      <c r="F201" s="249"/>
      <c r="G201" s="36"/>
      <c r="H201" s="164"/>
    </row>
    <row r="202" spans="2:8" ht="18">
      <c r="B202" s="248"/>
      <c r="C202" s="249"/>
      <c r="D202" s="249"/>
      <c r="E202" s="249"/>
      <c r="F202" s="249"/>
      <c r="G202" s="36"/>
      <c r="H202" s="164"/>
    </row>
    <row r="203" spans="2:8" ht="18">
      <c r="B203" s="248"/>
      <c r="C203" s="249"/>
      <c r="D203" s="249"/>
      <c r="E203" s="249"/>
      <c r="F203" s="249"/>
      <c r="G203" s="36"/>
      <c r="H203" s="164"/>
    </row>
    <row r="204" spans="2:8" ht="18">
      <c r="B204" s="248"/>
      <c r="C204" s="249"/>
      <c r="D204" s="249"/>
      <c r="E204" s="249"/>
      <c r="F204" s="249"/>
      <c r="G204" s="36"/>
      <c r="H204" s="164"/>
    </row>
    <row r="205" spans="2:8" ht="18">
      <c r="B205" s="248"/>
      <c r="C205" s="249"/>
      <c r="D205" s="249"/>
      <c r="E205" s="249"/>
      <c r="F205" s="249"/>
      <c r="G205" s="36"/>
      <c r="H205" s="164"/>
    </row>
    <row r="206" spans="2:8" ht="18">
      <c r="B206" s="248"/>
      <c r="C206" s="249"/>
      <c r="D206" s="249"/>
      <c r="E206" s="249"/>
      <c r="F206" s="249"/>
      <c r="G206" s="36"/>
      <c r="H206" s="164"/>
    </row>
    <row r="207" spans="2:8" ht="18">
      <c r="B207" s="248"/>
      <c r="C207" s="249"/>
      <c r="D207" s="249"/>
      <c r="E207" s="249"/>
      <c r="F207" s="249"/>
      <c r="G207" s="36"/>
      <c r="H207" s="164"/>
    </row>
    <row r="208" spans="2:8" ht="18">
      <c r="B208" s="248"/>
      <c r="C208" s="249"/>
      <c r="D208" s="249"/>
      <c r="E208" s="249"/>
      <c r="F208" s="249"/>
      <c r="G208" s="36"/>
      <c r="H208" s="164"/>
    </row>
    <row r="209" spans="2:8" ht="18">
      <c r="B209" s="248"/>
      <c r="C209" s="249"/>
      <c r="D209" s="249"/>
      <c r="E209" s="249"/>
      <c r="F209" s="249"/>
      <c r="G209" s="36"/>
      <c r="H209" s="164"/>
    </row>
    <row r="210" spans="2:8" ht="18">
      <c r="B210" s="248"/>
      <c r="C210" s="249"/>
      <c r="D210" s="249"/>
      <c r="E210" s="249"/>
      <c r="F210" s="249"/>
      <c r="G210" s="36"/>
      <c r="H210" s="164"/>
    </row>
    <row r="211" spans="2:8" ht="18">
      <c r="B211" s="248"/>
      <c r="C211" s="249"/>
      <c r="D211" s="249"/>
      <c r="E211" s="249"/>
      <c r="F211" s="249"/>
      <c r="G211" s="36"/>
      <c r="H211" s="164"/>
    </row>
    <row r="212" spans="2:8" ht="18">
      <c r="B212" s="248"/>
      <c r="C212" s="249"/>
      <c r="D212" s="249"/>
      <c r="E212" s="249"/>
      <c r="F212" s="249"/>
      <c r="G212" s="36"/>
      <c r="H212" s="164"/>
    </row>
    <row r="213" spans="2:8" ht="18">
      <c r="B213" s="248"/>
      <c r="C213" s="249"/>
      <c r="D213" s="249"/>
      <c r="E213" s="249"/>
      <c r="F213" s="249"/>
      <c r="G213" s="36"/>
      <c r="H213" s="164"/>
    </row>
    <row r="214" spans="2:8" ht="18">
      <c r="B214" s="248"/>
      <c r="C214" s="249"/>
      <c r="D214" s="249"/>
      <c r="E214" s="249"/>
      <c r="F214" s="249"/>
      <c r="G214" s="36"/>
      <c r="H214" s="164"/>
    </row>
    <row r="215" spans="2:8" ht="18">
      <c r="B215" s="248"/>
      <c r="C215" s="249"/>
      <c r="D215" s="249"/>
      <c r="E215" s="249"/>
      <c r="F215" s="249"/>
      <c r="G215" s="36"/>
      <c r="H215" s="164"/>
    </row>
    <row r="216" spans="2:8" ht="18">
      <c r="B216" s="248"/>
      <c r="C216" s="249"/>
      <c r="D216" s="249"/>
      <c r="E216" s="249"/>
      <c r="F216" s="249"/>
      <c r="G216" s="36"/>
      <c r="H216" s="164"/>
    </row>
    <row r="217" spans="2:8" ht="18">
      <c r="B217" s="248"/>
      <c r="C217" s="249"/>
      <c r="D217" s="249"/>
      <c r="E217" s="249"/>
      <c r="F217" s="249"/>
      <c r="G217" s="36"/>
      <c r="H217" s="164"/>
    </row>
    <row r="218" spans="2:8" ht="18">
      <c r="B218" s="248"/>
      <c r="C218" s="249"/>
      <c r="D218" s="249"/>
      <c r="E218" s="249"/>
      <c r="F218" s="249"/>
      <c r="G218" s="36"/>
      <c r="H218" s="164"/>
    </row>
    <row r="219" spans="2:8" ht="18">
      <c r="B219" s="248"/>
      <c r="C219" s="249"/>
      <c r="D219" s="249"/>
      <c r="E219" s="249"/>
      <c r="F219" s="249"/>
      <c r="G219" s="36"/>
      <c r="H219" s="164"/>
    </row>
    <row r="220" spans="2:8" ht="18">
      <c r="B220" s="248"/>
      <c r="C220" s="249"/>
      <c r="D220" s="249"/>
      <c r="E220" s="249"/>
      <c r="F220" s="249"/>
      <c r="G220" s="36"/>
      <c r="H220" s="164"/>
    </row>
    <row r="221" spans="2:8" ht="18">
      <c r="B221" s="248"/>
      <c r="C221" s="249"/>
      <c r="D221" s="249"/>
      <c r="E221" s="249"/>
      <c r="F221" s="249"/>
      <c r="G221" s="36"/>
      <c r="H221" s="164"/>
    </row>
    <row r="222" spans="2:8" ht="18">
      <c r="B222" s="248"/>
      <c r="C222" s="249"/>
      <c r="D222" s="249"/>
      <c r="E222" s="249"/>
      <c r="F222" s="249"/>
      <c r="G222" s="36"/>
      <c r="H222" s="164"/>
    </row>
    <row r="223" spans="2:8" ht="18">
      <c r="B223" s="248"/>
      <c r="C223" s="249"/>
      <c r="D223" s="249"/>
      <c r="E223" s="249"/>
      <c r="F223" s="249"/>
      <c r="G223" s="36"/>
      <c r="H223" s="164"/>
    </row>
    <row r="224" spans="2:8" ht="18">
      <c r="B224" s="248"/>
      <c r="C224" s="249"/>
      <c r="D224" s="249"/>
      <c r="E224" s="249"/>
      <c r="F224" s="249"/>
      <c r="G224" s="36"/>
      <c r="H224" s="164"/>
    </row>
    <row r="225" spans="2:8" ht="18">
      <c r="B225" s="248"/>
      <c r="C225" s="249"/>
      <c r="D225" s="249"/>
      <c r="E225" s="249"/>
      <c r="F225" s="249"/>
      <c r="G225" s="36"/>
      <c r="H225" s="164"/>
    </row>
    <row r="226" spans="2:8" ht="18">
      <c r="B226" s="248"/>
      <c r="C226" s="249"/>
      <c r="D226" s="249"/>
      <c r="E226" s="249"/>
      <c r="F226" s="249"/>
      <c r="G226" s="36"/>
      <c r="H226" s="164"/>
    </row>
    <row r="227" spans="2:8" ht="18">
      <c r="B227" s="248"/>
      <c r="C227" s="249"/>
      <c r="D227" s="249"/>
      <c r="E227" s="249"/>
      <c r="F227" s="249"/>
      <c r="G227" s="36"/>
      <c r="H227" s="164"/>
    </row>
    <row r="228" spans="2:8" ht="18">
      <c r="B228" s="248"/>
      <c r="C228" s="249"/>
      <c r="D228" s="249"/>
      <c r="E228" s="249"/>
      <c r="F228" s="249"/>
      <c r="G228" s="36"/>
      <c r="H228" s="164"/>
    </row>
    <row r="229" spans="2:8" ht="18">
      <c r="B229" s="248"/>
      <c r="C229" s="249"/>
      <c r="D229" s="249"/>
      <c r="E229" s="249"/>
      <c r="F229" s="249"/>
      <c r="G229" s="36"/>
      <c r="H229" s="164"/>
    </row>
    <row r="230" spans="2:8" ht="18">
      <c r="B230" s="248"/>
      <c r="C230" s="249"/>
      <c r="D230" s="249"/>
      <c r="E230" s="249"/>
      <c r="F230" s="249"/>
      <c r="G230" s="36"/>
      <c r="H230" s="164"/>
    </row>
    <row r="231" spans="2:8" ht="18">
      <c r="B231" s="248"/>
      <c r="C231" s="249"/>
      <c r="D231" s="249"/>
      <c r="E231" s="249"/>
      <c r="F231" s="249"/>
      <c r="G231" s="36"/>
      <c r="H231" s="164"/>
    </row>
    <row r="232" spans="2:8" ht="18">
      <c r="B232" s="248"/>
      <c r="C232" s="249"/>
      <c r="D232" s="249"/>
      <c r="E232" s="249"/>
      <c r="F232" s="249"/>
      <c r="G232" s="36"/>
      <c r="H232" s="164"/>
    </row>
    <row r="233" spans="2:8" ht="18">
      <c r="B233" s="248"/>
      <c r="C233" s="249"/>
      <c r="D233" s="249"/>
      <c r="E233" s="249"/>
      <c r="F233" s="249"/>
      <c r="G233" s="36"/>
      <c r="H233" s="164"/>
    </row>
    <row r="234" spans="2:8" ht="18">
      <c r="B234" s="248"/>
      <c r="C234" s="249"/>
      <c r="D234" s="249"/>
      <c r="E234" s="249"/>
      <c r="F234" s="249"/>
      <c r="G234" s="36"/>
      <c r="H234" s="164"/>
    </row>
    <row r="235" spans="2:8" ht="18">
      <c r="B235" s="248"/>
      <c r="C235" s="249"/>
      <c r="D235" s="249"/>
      <c r="E235" s="249"/>
      <c r="F235" s="249"/>
      <c r="G235" s="36"/>
      <c r="H235" s="164"/>
    </row>
    <row r="236" spans="2:8" ht="18">
      <c r="B236" s="248"/>
      <c r="C236" s="249"/>
      <c r="D236" s="249"/>
      <c r="E236" s="249"/>
      <c r="F236" s="249"/>
      <c r="G236" s="36"/>
      <c r="H236" s="164"/>
    </row>
    <row r="237" spans="2:8" ht="18">
      <c r="B237" s="248"/>
      <c r="C237" s="249"/>
      <c r="D237" s="249"/>
      <c r="E237" s="249"/>
      <c r="F237" s="249"/>
      <c r="G237" s="36"/>
      <c r="H237" s="164"/>
    </row>
    <row r="238" spans="2:8" ht="18">
      <c r="B238" s="248"/>
      <c r="C238" s="249"/>
      <c r="D238" s="249"/>
      <c r="E238" s="249"/>
      <c r="F238" s="249"/>
      <c r="G238" s="36"/>
      <c r="H238" s="164"/>
    </row>
    <row r="239" spans="2:8" ht="18">
      <c r="B239" s="248"/>
      <c r="C239" s="249"/>
      <c r="D239" s="249"/>
      <c r="E239" s="249"/>
      <c r="F239" s="249"/>
      <c r="G239" s="36"/>
      <c r="H239" s="164"/>
    </row>
    <row r="240" spans="2:8" ht="18">
      <c r="B240" s="248"/>
      <c r="C240" s="249"/>
      <c r="D240" s="249"/>
      <c r="E240" s="249"/>
      <c r="F240" s="249"/>
      <c r="G240" s="36"/>
      <c r="H240" s="164"/>
    </row>
    <row r="241" spans="2:8" ht="18">
      <c r="B241" s="248"/>
      <c r="C241" s="249"/>
      <c r="D241" s="249"/>
      <c r="E241" s="249"/>
      <c r="F241" s="249"/>
      <c r="G241" s="36"/>
      <c r="H241" s="164"/>
    </row>
    <row r="242" spans="2:8" ht="18">
      <c r="B242" s="248"/>
      <c r="C242" s="249"/>
      <c r="D242" s="249"/>
      <c r="E242" s="249"/>
      <c r="F242" s="249"/>
      <c r="G242" s="36"/>
      <c r="H242" s="164"/>
    </row>
    <row r="243" spans="2:8" ht="18">
      <c r="B243" s="248"/>
      <c r="C243" s="249"/>
      <c r="D243" s="249"/>
      <c r="E243" s="249"/>
      <c r="F243" s="249"/>
      <c r="G243" s="36"/>
      <c r="H243" s="164"/>
    </row>
    <row r="244" spans="2:8" ht="18">
      <c r="B244" s="248"/>
      <c r="C244" s="249"/>
      <c r="D244" s="249"/>
      <c r="E244" s="249"/>
      <c r="F244" s="249"/>
      <c r="G244" s="36"/>
      <c r="H244" s="164"/>
    </row>
    <row r="245" spans="2:8" ht="18">
      <c r="B245" s="248"/>
      <c r="C245" s="249"/>
      <c r="D245" s="249"/>
      <c r="E245" s="249"/>
      <c r="F245" s="249"/>
      <c r="G245" s="36"/>
      <c r="H245" s="164"/>
    </row>
    <row r="246" spans="2:8" ht="18">
      <c r="B246" s="248"/>
      <c r="C246" s="249"/>
      <c r="D246" s="249"/>
      <c r="E246" s="249"/>
      <c r="F246" s="249"/>
      <c r="G246" s="36"/>
      <c r="H246" s="164"/>
    </row>
    <row r="247" spans="2:8" ht="18">
      <c r="B247" s="248"/>
      <c r="C247" s="249"/>
      <c r="D247" s="249"/>
      <c r="E247" s="249"/>
      <c r="F247" s="249"/>
      <c r="G247" s="36"/>
      <c r="H247" s="164"/>
    </row>
    <row r="248" spans="2:8" ht="18">
      <c r="B248" s="248"/>
      <c r="C248" s="249"/>
      <c r="D248" s="249"/>
      <c r="E248" s="249"/>
      <c r="F248" s="249"/>
      <c r="G248" s="36"/>
      <c r="H248" s="164"/>
    </row>
    <row r="249" spans="2:8" ht="18">
      <c r="B249" s="248"/>
      <c r="C249" s="249"/>
      <c r="D249" s="249"/>
      <c r="E249" s="249"/>
      <c r="F249" s="249"/>
      <c r="G249" s="36"/>
      <c r="H249" s="164"/>
    </row>
    <row r="250" spans="2:8" ht="18">
      <c r="B250" s="248"/>
      <c r="C250" s="249"/>
      <c r="D250" s="249"/>
      <c r="E250" s="249"/>
      <c r="F250" s="249"/>
      <c r="G250" s="36"/>
      <c r="H250" s="164"/>
    </row>
    <row r="251" spans="2:8" ht="18">
      <c r="B251" s="248"/>
      <c r="C251" s="249"/>
      <c r="D251" s="249"/>
      <c r="E251" s="249"/>
      <c r="F251" s="249"/>
      <c r="G251" s="36"/>
      <c r="H251" s="164"/>
    </row>
    <row r="252" spans="2:8" ht="18">
      <c r="B252" s="248"/>
      <c r="C252" s="249"/>
      <c r="D252" s="249"/>
      <c r="E252" s="249"/>
      <c r="F252" s="249"/>
      <c r="G252" s="36"/>
      <c r="H252" s="164"/>
    </row>
    <row r="253" spans="2:8" ht="18">
      <c r="B253" s="248"/>
      <c r="C253" s="249"/>
      <c r="D253" s="249"/>
      <c r="E253" s="249"/>
      <c r="F253" s="249"/>
      <c r="G253" s="36"/>
      <c r="H253" s="164"/>
    </row>
    <row r="254" spans="2:8" ht="18">
      <c r="B254" s="248"/>
      <c r="C254" s="249"/>
      <c r="D254" s="249"/>
      <c r="E254" s="249"/>
      <c r="F254" s="249"/>
      <c r="G254" s="36"/>
      <c r="H254" s="164"/>
    </row>
    <row r="255" spans="2:8" ht="18">
      <c r="B255" s="248"/>
      <c r="C255" s="249"/>
      <c r="D255" s="249"/>
      <c r="E255" s="249"/>
      <c r="F255" s="249"/>
      <c r="G255" s="36"/>
      <c r="H255" s="164"/>
    </row>
    <row r="256" spans="2:8" ht="18">
      <c r="B256" s="248"/>
      <c r="C256" s="249"/>
      <c r="D256" s="249"/>
      <c r="E256" s="249"/>
      <c r="F256" s="249"/>
      <c r="G256" s="36"/>
      <c r="H256" s="164"/>
    </row>
    <row r="257" spans="2:8" ht="18">
      <c r="B257" s="248"/>
      <c r="C257" s="249"/>
      <c r="D257" s="249"/>
      <c r="E257" s="249"/>
      <c r="F257" s="249"/>
      <c r="G257" s="36"/>
      <c r="H257" s="164"/>
    </row>
    <row r="258" spans="2:8" ht="18">
      <c r="B258" s="248"/>
      <c r="C258" s="249"/>
      <c r="D258" s="249"/>
      <c r="E258" s="249"/>
      <c r="F258" s="249"/>
      <c r="G258" s="36"/>
      <c r="H258" s="164"/>
    </row>
    <row r="259" spans="2:8" ht="18">
      <c r="B259" s="248"/>
      <c r="C259" s="249"/>
      <c r="D259" s="249"/>
      <c r="E259" s="249"/>
      <c r="F259" s="249"/>
      <c r="G259" s="36"/>
      <c r="H259" s="164"/>
    </row>
    <row r="260" spans="2:8" ht="18">
      <c r="B260" s="248"/>
      <c r="C260" s="249"/>
      <c r="D260" s="249"/>
      <c r="E260" s="249"/>
      <c r="F260" s="249"/>
      <c r="G260" s="36"/>
      <c r="H260" s="164"/>
    </row>
    <row r="261" spans="2:8" ht="18">
      <c r="B261" s="248"/>
      <c r="C261" s="249"/>
      <c r="D261" s="249"/>
      <c r="E261" s="249"/>
      <c r="F261" s="249"/>
      <c r="G261" s="36"/>
      <c r="H261" s="164"/>
    </row>
    <row r="262" spans="2:8" ht="18">
      <c r="B262" s="248"/>
      <c r="C262" s="249"/>
      <c r="D262" s="249"/>
      <c r="E262" s="249"/>
      <c r="F262" s="249"/>
      <c r="G262" s="36"/>
      <c r="H262" s="164"/>
    </row>
    <row r="263" spans="2:8" ht="18">
      <c r="B263" s="248"/>
      <c r="C263" s="249"/>
      <c r="D263" s="249"/>
      <c r="E263" s="249"/>
      <c r="F263" s="249"/>
      <c r="G263" s="36"/>
      <c r="H263" s="164"/>
    </row>
    <row r="264" spans="2:8" ht="18">
      <c r="B264" s="248"/>
      <c r="C264" s="249"/>
      <c r="D264" s="249"/>
      <c r="E264" s="249"/>
      <c r="F264" s="249"/>
      <c r="G264" s="36"/>
      <c r="H264" s="164"/>
    </row>
    <row r="265" spans="2:8" ht="18">
      <c r="B265" s="248"/>
      <c r="C265" s="249"/>
      <c r="D265" s="249"/>
      <c r="E265" s="249"/>
      <c r="F265" s="249"/>
      <c r="G265" s="36"/>
      <c r="H265" s="164"/>
    </row>
    <row r="266" spans="2:8" ht="18">
      <c r="B266" s="248"/>
      <c r="C266" s="249"/>
      <c r="D266" s="249"/>
      <c r="E266" s="249"/>
      <c r="F266" s="249"/>
      <c r="G266" s="36"/>
      <c r="H266" s="164"/>
    </row>
    <row r="267" spans="2:8" ht="18">
      <c r="B267" s="248"/>
      <c r="C267" s="249"/>
      <c r="D267" s="249"/>
      <c r="E267" s="249"/>
      <c r="F267" s="249"/>
      <c r="G267" s="36"/>
      <c r="H267" s="164"/>
    </row>
    <row r="268" spans="2:8" ht="18">
      <c r="B268" s="248"/>
      <c r="C268" s="249"/>
      <c r="D268" s="249"/>
      <c r="E268" s="249"/>
      <c r="F268" s="249"/>
      <c r="G268" s="36"/>
      <c r="H268" s="164"/>
    </row>
    <row r="269" spans="2:8" ht="18">
      <c r="B269" s="248"/>
      <c r="C269" s="249"/>
      <c r="D269" s="249"/>
      <c r="E269" s="249"/>
      <c r="F269" s="249"/>
      <c r="G269" s="36"/>
      <c r="H269" s="164"/>
    </row>
    <row r="270" spans="2:8" ht="18">
      <c r="B270" s="248"/>
      <c r="C270" s="249"/>
      <c r="D270" s="249"/>
      <c r="E270" s="249"/>
      <c r="F270" s="249"/>
      <c r="G270" s="36"/>
      <c r="H270" s="164"/>
    </row>
    <row r="271" spans="2:8" ht="18">
      <c r="B271" s="248"/>
      <c r="C271" s="249"/>
      <c r="D271" s="249"/>
      <c r="E271" s="249"/>
      <c r="F271" s="249"/>
      <c r="G271" s="36"/>
      <c r="H271" s="164"/>
    </row>
    <row r="272" spans="2:8" ht="18">
      <c r="B272" s="248"/>
      <c r="C272" s="249"/>
      <c r="D272" s="249"/>
      <c r="E272" s="249"/>
      <c r="F272" s="249"/>
      <c r="G272" s="36"/>
      <c r="H272" s="164"/>
    </row>
    <row r="273" spans="2:8" ht="18">
      <c r="B273" s="248"/>
      <c r="C273" s="249"/>
      <c r="D273" s="249"/>
      <c r="E273" s="249"/>
      <c r="F273" s="249"/>
      <c r="G273" s="36"/>
      <c r="H273" s="164"/>
    </row>
    <row r="274" spans="2:8" ht="18">
      <c r="B274" s="248"/>
      <c r="C274" s="249"/>
      <c r="D274" s="249"/>
      <c r="E274" s="249"/>
      <c r="F274" s="249"/>
      <c r="G274" s="36"/>
      <c r="H274" s="164"/>
    </row>
    <row r="275" spans="2:8" ht="18">
      <c r="B275" s="248"/>
      <c r="C275" s="249"/>
      <c r="D275" s="249"/>
      <c r="E275" s="249"/>
      <c r="F275" s="249"/>
      <c r="G275" s="36"/>
      <c r="H275" s="164"/>
    </row>
    <row r="276" spans="2:8" ht="18">
      <c r="B276" s="248"/>
      <c r="C276" s="249"/>
      <c r="D276" s="249"/>
      <c r="E276" s="249"/>
      <c r="F276" s="249"/>
      <c r="G276" s="36"/>
      <c r="H276" s="164"/>
    </row>
    <row r="277" spans="2:8" ht="18">
      <c r="B277" s="248"/>
      <c r="C277" s="249"/>
      <c r="D277" s="249"/>
      <c r="E277" s="249"/>
      <c r="F277" s="249"/>
      <c r="G277" s="36"/>
      <c r="H277" s="164"/>
    </row>
    <row r="278" spans="2:8" ht="18">
      <c r="B278" s="248"/>
      <c r="C278" s="249"/>
      <c r="D278" s="249"/>
      <c r="E278" s="249"/>
      <c r="F278" s="249"/>
      <c r="G278" s="36"/>
      <c r="H278" s="164"/>
    </row>
    <row r="279" spans="2:8" ht="18">
      <c r="B279" s="248"/>
      <c r="C279" s="249"/>
      <c r="D279" s="249"/>
      <c r="E279" s="249"/>
      <c r="F279" s="249"/>
      <c r="G279" s="36"/>
      <c r="H279" s="164"/>
    </row>
    <row r="280" spans="2:8" ht="18">
      <c r="B280" s="248"/>
      <c r="C280" s="249"/>
      <c r="D280" s="249"/>
      <c r="E280" s="249"/>
      <c r="F280" s="249"/>
      <c r="G280" s="36"/>
      <c r="H280" s="164"/>
    </row>
    <row r="281" spans="2:8" ht="18">
      <c r="B281" s="248"/>
      <c r="C281" s="249"/>
      <c r="D281" s="249"/>
      <c r="E281" s="249"/>
      <c r="F281" s="249"/>
      <c r="G281" s="36"/>
      <c r="H281" s="164"/>
    </row>
    <row r="282" spans="2:8" ht="18">
      <c r="B282" s="248"/>
      <c r="C282" s="249"/>
      <c r="D282" s="249"/>
      <c r="E282" s="249"/>
      <c r="F282" s="249"/>
      <c r="G282" s="36"/>
      <c r="H282" s="164"/>
    </row>
    <row r="283" spans="2:8" ht="18">
      <c r="B283" s="248"/>
      <c r="C283" s="249"/>
      <c r="D283" s="249"/>
      <c r="E283" s="249"/>
      <c r="F283" s="249"/>
      <c r="G283" s="36"/>
      <c r="H283" s="164"/>
    </row>
    <row r="284" spans="2:8" ht="18">
      <c r="B284" s="248"/>
      <c r="C284" s="249"/>
      <c r="D284" s="249"/>
      <c r="E284" s="249"/>
      <c r="F284" s="249"/>
      <c r="G284" s="36"/>
      <c r="H284" s="164"/>
    </row>
    <row r="285" spans="2:8" ht="18">
      <c r="B285" s="248"/>
      <c r="C285" s="249"/>
      <c r="D285" s="249"/>
      <c r="E285" s="249"/>
      <c r="F285" s="249"/>
      <c r="G285" s="36"/>
      <c r="H285" s="164"/>
    </row>
    <row r="286" spans="2:8" ht="18">
      <c r="B286" s="248"/>
      <c r="C286" s="249"/>
      <c r="D286" s="249"/>
      <c r="E286" s="249"/>
      <c r="F286" s="249"/>
      <c r="G286" s="36"/>
      <c r="H286" s="164"/>
    </row>
    <row r="287" spans="2:8" ht="18">
      <c r="B287" s="248"/>
      <c r="C287" s="249"/>
      <c r="D287" s="249"/>
      <c r="E287" s="249"/>
      <c r="F287" s="249"/>
      <c r="G287" s="36"/>
      <c r="H287" s="164"/>
    </row>
    <row r="288" spans="2:8" ht="18">
      <c r="B288" s="248"/>
      <c r="C288" s="249"/>
      <c r="D288" s="249"/>
      <c r="E288" s="249"/>
      <c r="F288" s="249"/>
      <c r="G288" s="36"/>
      <c r="H288" s="164"/>
    </row>
    <row r="289" spans="2:8" ht="18">
      <c r="B289" s="248"/>
      <c r="C289" s="249"/>
      <c r="D289" s="249"/>
      <c r="E289" s="249"/>
      <c r="F289" s="249"/>
      <c r="G289" s="36"/>
      <c r="H289" s="164"/>
    </row>
    <row r="290" spans="2:8" ht="18">
      <c r="B290" s="248"/>
      <c r="C290" s="249"/>
      <c r="D290" s="249"/>
      <c r="E290" s="249"/>
      <c r="F290" s="249"/>
      <c r="G290" s="36"/>
      <c r="H290" s="164"/>
    </row>
    <row r="291" spans="2:8" ht="18">
      <c r="B291" s="248"/>
      <c r="C291" s="249"/>
      <c r="D291" s="249"/>
      <c r="E291" s="249"/>
      <c r="F291" s="249"/>
      <c r="G291" s="36"/>
      <c r="H291" s="164"/>
    </row>
    <row r="292" spans="2:8" ht="18">
      <c r="B292" s="248"/>
      <c r="C292" s="249"/>
      <c r="D292" s="249"/>
      <c r="E292" s="249"/>
      <c r="F292" s="249"/>
      <c r="G292" s="36"/>
      <c r="H292" s="164"/>
    </row>
    <row r="293" spans="2:8" ht="18">
      <c r="B293" s="248"/>
      <c r="C293" s="249"/>
      <c r="D293" s="249"/>
      <c r="E293" s="249"/>
      <c r="F293" s="249"/>
      <c r="G293" s="36"/>
      <c r="H293" s="164"/>
    </row>
    <row r="294" spans="2:8" ht="18">
      <c r="B294" s="248"/>
      <c r="C294" s="249"/>
      <c r="D294" s="249"/>
      <c r="E294" s="249"/>
      <c r="F294" s="249"/>
      <c r="G294" s="36"/>
      <c r="H294" s="164"/>
    </row>
    <row r="295" spans="2:8" ht="18">
      <c r="B295" s="248"/>
      <c r="C295" s="249"/>
      <c r="D295" s="249"/>
      <c r="E295" s="249"/>
      <c r="F295" s="249"/>
      <c r="G295" s="36"/>
      <c r="H295" s="164"/>
    </row>
    <row r="296" spans="2:8" ht="18">
      <c r="B296" s="248"/>
      <c r="C296" s="249"/>
      <c r="D296" s="249"/>
      <c r="E296" s="249"/>
      <c r="F296" s="249"/>
      <c r="G296" s="36"/>
      <c r="H296" s="164"/>
    </row>
    <row r="297" spans="2:8" ht="18">
      <c r="B297" s="248"/>
      <c r="C297" s="249"/>
      <c r="D297" s="249"/>
      <c r="E297" s="249"/>
      <c r="F297" s="249"/>
      <c r="G297" s="36"/>
      <c r="H297" s="164"/>
    </row>
    <row r="298" spans="2:8" ht="18">
      <c r="B298" s="248"/>
      <c r="C298" s="249"/>
      <c r="D298" s="249"/>
      <c r="E298" s="249"/>
      <c r="F298" s="249"/>
      <c r="G298" s="36"/>
      <c r="H298" s="164"/>
    </row>
    <row r="299" spans="2:8" ht="18">
      <c r="B299" s="248"/>
      <c r="C299" s="249"/>
      <c r="D299" s="249"/>
      <c r="E299" s="249"/>
      <c r="F299" s="249"/>
      <c r="G299" s="36"/>
      <c r="H299" s="164"/>
    </row>
    <row r="300" spans="2:8" ht="18">
      <c r="B300" s="248"/>
      <c r="C300" s="249"/>
      <c r="D300" s="249"/>
      <c r="E300" s="249"/>
      <c r="F300" s="249"/>
      <c r="G300" s="36"/>
      <c r="H300" s="164"/>
    </row>
    <row r="301" spans="2:8" ht="18">
      <c r="B301" s="248"/>
      <c r="C301" s="249"/>
      <c r="D301" s="249"/>
      <c r="E301" s="249"/>
      <c r="F301" s="249"/>
      <c r="G301" s="36"/>
      <c r="H301" s="164"/>
    </row>
    <row r="302" spans="2:8" ht="18">
      <c r="B302" s="248"/>
      <c r="C302" s="249"/>
      <c r="D302" s="249"/>
      <c r="E302" s="249"/>
      <c r="F302" s="249"/>
      <c r="G302" s="36"/>
      <c r="H302" s="164"/>
    </row>
    <row r="303" spans="2:8" ht="18">
      <c r="B303" s="248"/>
      <c r="C303" s="249"/>
      <c r="D303" s="249"/>
      <c r="E303" s="249"/>
      <c r="F303" s="249"/>
      <c r="G303" s="36"/>
      <c r="H303" s="164"/>
    </row>
    <row r="304" spans="2:8" ht="18">
      <c r="B304" s="248"/>
      <c r="C304" s="249"/>
      <c r="D304" s="249"/>
      <c r="E304" s="249"/>
      <c r="F304" s="249"/>
      <c r="G304" s="36"/>
      <c r="H304" s="164"/>
    </row>
    <row r="305" spans="2:8" ht="18">
      <c r="B305" s="248"/>
      <c r="C305" s="249"/>
      <c r="D305" s="249"/>
      <c r="E305" s="249"/>
      <c r="F305" s="249"/>
      <c r="G305" s="36"/>
      <c r="H305" s="164"/>
    </row>
    <row r="306" spans="2:8" ht="18">
      <c r="B306" s="248"/>
      <c r="C306" s="249"/>
      <c r="D306" s="249"/>
      <c r="E306" s="249"/>
      <c r="F306" s="249"/>
      <c r="G306" s="36"/>
      <c r="H306" s="164"/>
    </row>
    <row r="307" spans="2:8" ht="18">
      <c r="B307" s="248"/>
      <c r="C307" s="249"/>
      <c r="D307" s="249"/>
      <c r="E307" s="249"/>
      <c r="F307" s="249"/>
      <c r="G307" s="36"/>
      <c r="H307" s="164"/>
    </row>
    <row r="308" spans="2:8" ht="18">
      <c r="B308" s="248"/>
      <c r="C308" s="249"/>
      <c r="D308" s="249"/>
      <c r="E308" s="249"/>
      <c r="F308" s="249"/>
      <c r="G308" s="36"/>
      <c r="H308" s="164"/>
    </row>
    <row r="309" spans="2:8" ht="18">
      <c r="B309" s="248"/>
      <c r="C309" s="249"/>
      <c r="D309" s="249"/>
      <c r="E309" s="249"/>
      <c r="F309" s="249"/>
      <c r="G309" s="36"/>
      <c r="H309" s="164"/>
    </row>
    <row r="310" spans="2:8" ht="18">
      <c r="B310" s="248"/>
      <c r="C310" s="249"/>
      <c r="D310" s="249"/>
      <c r="E310" s="249"/>
      <c r="F310" s="249"/>
      <c r="G310" s="36"/>
      <c r="H310" s="164"/>
    </row>
    <row r="311" spans="2:8" ht="18">
      <c r="B311" s="248"/>
      <c r="C311" s="249"/>
      <c r="D311" s="249"/>
      <c r="E311" s="249"/>
      <c r="F311" s="249"/>
      <c r="G311" s="36"/>
      <c r="H311" s="164"/>
    </row>
    <row r="312" spans="2:8" ht="18">
      <c r="B312" s="248"/>
      <c r="C312" s="249"/>
      <c r="D312" s="249"/>
      <c r="E312" s="249"/>
      <c r="F312" s="249"/>
      <c r="G312" s="36"/>
      <c r="H312" s="164"/>
    </row>
    <row r="313" spans="2:8" ht="18">
      <c r="B313" s="248"/>
      <c r="C313" s="249"/>
      <c r="D313" s="249"/>
      <c r="E313" s="249"/>
      <c r="F313" s="249"/>
      <c r="G313" s="36"/>
      <c r="H313" s="164"/>
    </row>
    <row r="314" spans="2:8" ht="18">
      <c r="B314" s="248"/>
      <c r="C314" s="249"/>
      <c r="D314" s="249"/>
      <c r="E314" s="249"/>
      <c r="F314" s="249"/>
      <c r="G314" s="36"/>
      <c r="H314" s="164"/>
    </row>
    <row r="315" spans="2:8" ht="18">
      <c r="B315" s="248"/>
      <c r="C315" s="249"/>
      <c r="D315" s="249"/>
      <c r="E315" s="249"/>
      <c r="F315" s="249"/>
      <c r="G315" s="36"/>
      <c r="H315" s="164"/>
    </row>
    <row r="316" spans="2:8" ht="18">
      <c r="B316" s="248"/>
      <c r="C316" s="249"/>
      <c r="D316" s="249"/>
      <c r="E316" s="249"/>
      <c r="F316" s="249"/>
      <c r="G316" s="36"/>
      <c r="H316" s="164"/>
    </row>
    <row r="317" spans="2:8" ht="18">
      <c r="B317" s="248"/>
      <c r="C317" s="249"/>
      <c r="D317" s="249"/>
      <c r="E317" s="249"/>
      <c r="F317" s="249"/>
      <c r="G317" s="36"/>
      <c r="H317" s="164"/>
    </row>
    <row r="318" spans="2:8" ht="18">
      <c r="B318" s="248"/>
      <c r="C318" s="249"/>
      <c r="D318" s="249"/>
      <c r="E318" s="249"/>
      <c r="F318" s="249"/>
      <c r="G318" s="36"/>
      <c r="H318" s="164"/>
    </row>
    <row r="319" spans="2:8" ht="18">
      <c r="B319" s="248"/>
      <c r="C319" s="249"/>
      <c r="D319" s="249"/>
      <c r="E319" s="249"/>
      <c r="F319" s="249"/>
      <c r="G319" s="36"/>
      <c r="H319" s="164"/>
    </row>
    <row r="320" spans="2:8" ht="18">
      <c r="B320" s="248"/>
      <c r="C320" s="249"/>
      <c r="D320" s="249"/>
      <c r="E320" s="249"/>
      <c r="F320" s="249"/>
      <c r="G320" s="36"/>
      <c r="H320" s="164"/>
    </row>
    <row r="321" spans="2:8" ht="18">
      <c r="B321" s="248"/>
      <c r="C321" s="249"/>
      <c r="D321" s="249"/>
      <c r="E321" s="249"/>
      <c r="F321" s="249"/>
      <c r="G321" s="36"/>
      <c r="H321" s="164"/>
    </row>
    <row r="322" spans="2:8" ht="18">
      <c r="B322" s="248"/>
      <c r="C322" s="249"/>
      <c r="D322" s="249"/>
      <c r="E322" s="249"/>
      <c r="F322" s="249"/>
      <c r="G322" s="36"/>
      <c r="H322" s="164"/>
    </row>
    <row r="323" spans="2:8" ht="18">
      <c r="B323" s="248"/>
      <c r="C323" s="249"/>
      <c r="D323" s="249"/>
      <c r="E323" s="249"/>
      <c r="F323" s="249"/>
      <c r="G323" s="36"/>
      <c r="H323" s="164"/>
    </row>
    <row r="324" spans="2:8" ht="18">
      <c r="B324" s="248"/>
      <c r="C324" s="249"/>
      <c r="D324" s="249"/>
      <c r="E324" s="249"/>
      <c r="F324" s="249"/>
      <c r="G324" s="36"/>
      <c r="H324" s="164"/>
    </row>
    <row r="325" spans="2:8" ht="18">
      <c r="B325" s="248"/>
      <c r="C325" s="249"/>
      <c r="D325" s="249"/>
      <c r="E325" s="249"/>
      <c r="F325" s="249"/>
      <c r="G325" s="36"/>
      <c r="H325" s="164"/>
    </row>
    <row r="326" spans="2:8" ht="18">
      <c r="B326" s="248"/>
      <c r="C326" s="249"/>
      <c r="D326" s="249"/>
      <c r="E326" s="249"/>
      <c r="F326" s="249"/>
      <c r="G326" s="36"/>
      <c r="H326" s="164"/>
    </row>
    <row r="327" spans="2:8" ht="18">
      <c r="B327" s="248"/>
      <c r="C327" s="249"/>
      <c r="D327" s="249"/>
      <c r="E327" s="249"/>
      <c r="F327" s="249"/>
      <c r="G327" s="36"/>
      <c r="H327" s="164"/>
    </row>
    <row r="328" spans="2:8" ht="18">
      <c r="B328" s="248"/>
      <c r="C328" s="249"/>
      <c r="D328" s="249"/>
      <c r="E328" s="249"/>
      <c r="F328" s="249"/>
      <c r="G328" s="36"/>
      <c r="H328" s="164"/>
    </row>
    <row r="329" spans="2:8" ht="18">
      <c r="B329" s="248"/>
      <c r="C329" s="249"/>
      <c r="D329" s="249"/>
      <c r="E329" s="249"/>
      <c r="F329" s="249"/>
      <c r="G329" s="36"/>
      <c r="H329" s="164"/>
    </row>
    <row r="330" spans="2:8" ht="18">
      <c r="B330" s="248"/>
      <c r="C330" s="249"/>
      <c r="D330" s="249"/>
      <c r="E330" s="249"/>
      <c r="F330" s="249"/>
      <c r="G330" s="36"/>
      <c r="H330" s="164"/>
    </row>
    <row r="331" spans="2:8" ht="18">
      <c r="B331" s="248"/>
      <c r="C331" s="249"/>
      <c r="D331" s="249"/>
      <c r="E331" s="249"/>
      <c r="F331" s="249"/>
      <c r="G331" s="36"/>
      <c r="H331" s="164"/>
    </row>
    <row r="332" spans="2:8" ht="18">
      <c r="B332" s="248"/>
      <c r="C332" s="249"/>
      <c r="D332" s="249"/>
      <c r="E332" s="249"/>
      <c r="F332" s="249"/>
      <c r="G332" s="36"/>
      <c r="H332" s="164"/>
    </row>
    <row r="333" spans="2:8" ht="18">
      <c r="B333" s="248"/>
      <c r="C333" s="249"/>
      <c r="D333" s="249"/>
      <c r="E333" s="249"/>
      <c r="F333" s="249"/>
      <c r="G333" s="36"/>
      <c r="H333" s="164"/>
    </row>
    <row r="334" spans="2:8" ht="18">
      <c r="B334" s="248"/>
      <c r="C334" s="249"/>
      <c r="D334" s="249"/>
      <c r="E334" s="249"/>
      <c r="F334" s="249"/>
      <c r="G334" s="36"/>
      <c r="H334" s="164"/>
    </row>
    <row r="335" spans="2:8" ht="18">
      <c r="B335" s="248"/>
      <c r="C335" s="249"/>
      <c r="D335" s="249"/>
      <c r="E335" s="249"/>
      <c r="F335" s="249"/>
      <c r="G335" s="36"/>
      <c r="H335" s="164"/>
    </row>
    <row r="336" spans="2:8" ht="18">
      <c r="B336" s="248"/>
      <c r="C336" s="249"/>
      <c r="D336" s="249"/>
      <c r="E336" s="249"/>
      <c r="F336" s="249"/>
      <c r="G336" s="36"/>
      <c r="H336" s="164"/>
    </row>
    <row r="337" spans="2:8" ht="18">
      <c r="B337" s="248"/>
      <c r="C337" s="249"/>
      <c r="D337" s="249"/>
      <c r="E337" s="249"/>
      <c r="F337" s="249"/>
      <c r="G337" s="36"/>
      <c r="H337" s="164"/>
    </row>
    <row r="338" spans="2:8" ht="18">
      <c r="B338" s="248"/>
      <c r="C338" s="249"/>
      <c r="D338" s="249"/>
      <c r="E338" s="249"/>
      <c r="F338" s="249"/>
      <c r="G338" s="36"/>
      <c r="H338" s="164"/>
    </row>
    <row r="339" spans="2:8" ht="18">
      <c r="B339" s="248"/>
      <c r="C339" s="249"/>
      <c r="D339" s="249"/>
      <c r="E339" s="249"/>
      <c r="F339" s="249"/>
      <c r="G339" s="36"/>
      <c r="H339" s="164"/>
    </row>
    <row r="340" spans="2:8" ht="18">
      <c r="B340" s="248"/>
      <c r="C340" s="249"/>
      <c r="D340" s="249"/>
      <c r="E340" s="249"/>
      <c r="F340" s="249"/>
      <c r="G340" s="36"/>
      <c r="H340" s="164"/>
    </row>
    <row r="341" spans="2:8" ht="18">
      <c r="B341" s="248"/>
      <c r="C341" s="249"/>
      <c r="D341" s="249"/>
      <c r="E341" s="249"/>
      <c r="F341" s="249"/>
      <c r="G341" s="36"/>
      <c r="H341" s="164"/>
    </row>
    <row r="342" spans="2:8" ht="18">
      <c r="B342" s="248"/>
      <c r="C342" s="249"/>
      <c r="D342" s="249"/>
      <c r="E342" s="249"/>
      <c r="F342" s="249"/>
      <c r="G342" s="36"/>
      <c r="H342" s="164"/>
    </row>
    <row r="343" spans="2:8" ht="18">
      <c r="B343" s="248"/>
      <c r="C343" s="249"/>
      <c r="D343" s="249"/>
      <c r="E343" s="249"/>
      <c r="F343" s="249"/>
      <c r="G343" s="36"/>
      <c r="H343" s="164"/>
    </row>
    <row r="344" spans="2:8" ht="18">
      <c r="B344" s="248"/>
      <c r="C344" s="249"/>
      <c r="D344" s="249"/>
      <c r="E344" s="249"/>
      <c r="F344" s="249"/>
      <c r="G344" s="36"/>
      <c r="H344" s="164"/>
    </row>
    <row r="345" spans="2:8" ht="18">
      <c r="B345" s="248"/>
      <c r="C345" s="249"/>
      <c r="D345" s="249"/>
      <c r="E345" s="249"/>
      <c r="F345" s="249"/>
      <c r="G345" s="36"/>
      <c r="H345" s="164"/>
    </row>
    <row r="346" spans="2:8" ht="18">
      <c r="B346" s="248"/>
      <c r="C346" s="249"/>
      <c r="D346" s="249"/>
      <c r="E346" s="249"/>
      <c r="F346" s="249"/>
      <c r="G346" s="36"/>
      <c r="H346" s="164"/>
    </row>
    <row r="347" spans="2:8" ht="18">
      <c r="B347" s="248"/>
      <c r="C347" s="249"/>
      <c r="D347" s="249"/>
      <c r="E347" s="249"/>
      <c r="F347" s="249"/>
      <c r="G347" s="36"/>
      <c r="H347" s="164"/>
    </row>
    <row r="348" spans="2:8" ht="18">
      <c r="B348" s="248"/>
      <c r="C348" s="249"/>
      <c r="D348" s="249"/>
      <c r="E348" s="249"/>
      <c r="F348" s="249"/>
      <c r="G348" s="36"/>
      <c r="H348" s="164"/>
    </row>
    <row r="349" spans="2:8" ht="18">
      <c r="B349" s="248"/>
      <c r="C349" s="249"/>
      <c r="D349" s="249"/>
      <c r="E349" s="249"/>
      <c r="F349" s="249"/>
      <c r="G349" s="36"/>
      <c r="H349" s="164"/>
    </row>
    <row r="350" spans="2:8" ht="18">
      <c r="B350" s="248"/>
      <c r="C350" s="249"/>
      <c r="D350" s="249"/>
      <c r="E350" s="249"/>
      <c r="F350" s="249"/>
      <c r="G350" s="36"/>
      <c r="H350" s="164"/>
    </row>
    <row r="351" spans="2:8" ht="18">
      <c r="B351" s="248"/>
      <c r="C351" s="249"/>
      <c r="D351" s="249"/>
      <c r="E351" s="249"/>
      <c r="F351" s="249"/>
      <c r="G351" s="36"/>
      <c r="H351" s="164"/>
    </row>
    <row r="352" spans="2:8" ht="18">
      <c r="B352" s="248"/>
      <c r="C352" s="249"/>
      <c r="D352" s="249"/>
      <c r="E352" s="249"/>
      <c r="F352" s="249"/>
      <c r="G352" s="36"/>
      <c r="H352" s="164"/>
    </row>
    <row r="353" spans="2:8" ht="18">
      <c r="B353" s="248"/>
      <c r="C353" s="249"/>
      <c r="D353" s="249"/>
      <c r="E353" s="249"/>
      <c r="F353" s="249"/>
      <c r="G353" s="36"/>
      <c r="H353" s="164"/>
    </row>
    <row r="354" spans="2:8" ht="18">
      <c r="B354" s="248"/>
      <c r="C354" s="249"/>
      <c r="D354" s="249"/>
      <c r="E354" s="249"/>
      <c r="F354" s="249"/>
      <c r="G354" s="36"/>
      <c r="H354" s="164"/>
    </row>
    <row r="355" spans="2:8" ht="18">
      <c r="B355" s="248"/>
      <c r="C355" s="249"/>
      <c r="D355" s="249"/>
      <c r="E355" s="249"/>
      <c r="F355" s="249"/>
      <c r="G355" s="36"/>
      <c r="H355" s="164"/>
    </row>
    <row r="356" spans="2:8" ht="18">
      <c r="B356" s="248"/>
      <c r="C356" s="249"/>
      <c r="D356" s="249"/>
      <c r="E356" s="249"/>
      <c r="F356" s="249"/>
      <c r="G356" s="36"/>
      <c r="H356" s="164"/>
    </row>
    <row r="357" spans="2:8" ht="18">
      <c r="B357" s="248"/>
      <c r="C357" s="249"/>
      <c r="D357" s="249"/>
      <c r="E357" s="249"/>
      <c r="F357" s="249"/>
      <c r="G357" s="36"/>
      <c r="H357" s="164"/>
    </row>
    <row r="358" spans="2:8" ht="18">
      <c r="B358" s="248"/>
      <c r="C358" s="249"/>
      <c r="D358" s="249"/>
      <c r="E358" s="249"/>
      <c r="F358" s="249"/>
      <c r="G358" s="36"/>
      <c r="H358" s="164"/>
    </row>
    <row r="359" spans="2:8" ht="18">
      <c r="B359" s="248"/>
      <c r="C359" s="249"/>
      <c r="D359" s="249"/>
      <c r="E359" s="249"/>
      <c r="F359" s="249"/>
      <c r="G359" s="36"/>
      <c r="H359" s="164"/>
    </row>
    <row r="360" spans="2:8" ht="18">
      <c r="B360" s="248"/>
      <c r="C360" s="249"/>
      <c r="D360" s="249"/>
      <c r="E360" s="249"/>
      <c r="F360" s="249"/>
      <c r="G360" s="36"/>
      <c r="H360" s="164"/>
    </row>
    <row r="361" spans="2:8" ht="18">
      <c r="B361" s="248"/>
      <c r="C361" s="249"/>
      <c r="D361" s="249"/>
      <c r="E361" s="249"/>
      <c r="F361" s="249"/>
      <c r="G361" s="36"/>
      <c r="H361" s="164"/>
    </row>
    <row r="362" spans="2:8" ht="18">
      <c r="B362" s="248"/>
      <c r="C362" s="249"/>
      <c r="D362" s="249"/>
      <c r="E362" s="249"/>
      <c r="F362" s="249"/>
      <c r="G362" s="36"/>
      <c r="H362" s="164"/>
    </row>
    <row r="363" spans="2:8" ht="18">
      <c r="B363" s="248"/>
      <c r="C363" s="249"/>
      <c r="D363" s="249"/>
      <c r="E363" s="249"/>
      <c r="F363" s="249"/>
      <c r="G363" s="36"/>
      <c r="H363" s="164"/>
    </row>
    <row r="364" spans="2:8" ht="18">
      <c r="B364" s="248"/>
      <c r="C364" s="249"/>
      <c r="D364" s="249"/>
      <c r="E364" s="249"/>
      <c r="F364" s="249"/>
      <c r="G364" s="36"/>
      <c r="H364" s="164"/>
    </row>
    <row r="365" spans="2:8" ht="18">
      <c r="B365" s="248"/>
      <c r="C365" s="249"/>
      <c r="D365" s="249"/>
      <c r="E365" s="249"/>
      <c r="F365" s="249"/>
      <c r="G365" s="36"/>
      <c r="H365" s="164"/>
    </row>
    <row r="366" spans="2:8" ht="18">
      <c r="B366" s="248"/>
      <c r="C366" s="249"/>
      <c r="D366" s="249"/>
      <c r="E366" s="249"/>
      <c r="F366" s="249"/>
      <c r="G366" s="36"/>
      <c r="H366" s="164"/>
    </row>
    <row r="367" spans="2:8" ht="18">
      <c r="B367" s="248"/>
      <c r="C367" s="249"/>
      <c r="D367" s="249"/>
      <c r="E367" s="249"/>
      <c r="F367" s="249"/>
      <c r="G367" s="36"/>
      <c r="H367" s="164"/>
    </row>
    <row r="368" spans="2:8" ht="18">
      <c r="B368" s="248"/>
      <c r="C368" s="249"/>
      <c r="D368" s="249"/>
      <c r="E368" s="249"/>
      <c r="F368" s="249"/>
      <c r="G368" s="36"/>
      <c r="H368" s="164"/>
    </row>
    <row r="369" spans="2:8" ht="18">
      <c r="B369" s="248"/>
      <c r="C369" s="249"/>
      <c r="D369" s="249"/>
      <c r="E369" s="249"/>
      <c r="F369" s="249"/>
      <c r="G369" s="36"/>
      <c r="H369" s="164"/>
    </row>
    <row r="370" spans="2:8" ht="18">
      <c r="B370" s="248"/>
      <c r="C370" s="249"/>
      <c r="D370" s="249"/>
      <c r="E370" s="249"/>
      <c r="F370" s="249"/>
      <c r="G370" s="36"/>
      <c r="H370" s="164"/>
    </row>
    <row r="371" spans="2:8" ht="18">
      <c r="B371" s="248"/>
      <c r="C371" s="249"/>
      <c r="D371" s="249"/>
      <c r="E371" s="249"/>
      <c r="F371" s="249"/>
      <c r="G371" s="36"/>
      <c r="H371" s="164"/>
    </row>
    <row r="372" spans="2:8" ht="18">
      <c r="B372" s="248"/>
      <c r="C372" s="249"/>
      <c r="D372" s="249"/>
      <c r="E372" s="249"/>
      <c r="F372" s="249"/>
      <c r="G372" s="36"/>
      <c r="H372" s="164"/>
    </row>
    <row r="373" spans="2:8" ht="18">
      <c r="B373" s="248"/>
      <c r="C373" s="249"/>
      <c r="D373" s="249"/>
      <c r="E373" s="249"/>
      <c r="F373" s="249"/>
      <c r="G373" s="36"/>
      <c r="H373" s="164"/>
    </row>
    <row r="374" spans="2:8" ht="18">
      <c r="B374" s="248"/>
      <c r="C374" s="249"/>
      <c r="D374" s="249"/>
      <c r="E374" s="249"/>
      <c r="F374" s="249"/>
      <c r="G374" s="36"/>
      <c r="H374" s="164"/>
    </row>
    <row r="375" spans="2:8" ht="18">
      <c r="B375" s="248"/>
      <c r="C375" s="249"/>
      <c r="D375" s="249"/>
      <c r="E375" s="249"/>
      <c r="F375" s="249"/>
      <c r="G375" s="36"/>
      <c r="H375" s="164"/>
    </row>
    <row r="376" spans="2:8" ht="18">
      <c r="B376" s="248"/>
      <c r="C376" s="249"/>
      <c r="D376" s="249"/>
      <c r="E376" s="249"/>
      <c r="F376" s="249"/>
      <c r="G376" s="36"/>
      <c r="H376" s="164"/>
    </row>
    <row r="377" spans="2:8" ht="18">
      <c r="B377" s="248"/>
      <c r="C377" s="249"/>
      <c r="D377" s="249"/>
      <c r="E377" s="249"/>
      <c r="F377" s="249"/>
      <c r="G377" s="36"/>
      <c r="H377" s="164"/>
    </row>
    <row r="378" spans="2:8" ht="18">
      <c r="B378" s="248"/>
      <c r="C378" s="249"/>
      <c r="D378" s="249"/>
      <c r="E378" s="249"/>
      <c r="F378" s="249"/>
      <c r="G378" s="36"/>
      <c r="H378" s="164"/>
    </row>
    <row r="379" spans="2:8" ht="18">
      <c r="B379" s="248"/>
      <c r="C379" s="249"/>
      <c r="D379" s="249"/>
      <c r="E379" s="249"/>
      <c r="F379" s="249"/>
      <c r="G379" s="36"/>
      <c r="H379" s="164"/>
    </row>
    <row r="380" spans="2:8" ht="18">
      <c r="B380" s="248"/>
      <c r="C380" s="249"/>
      <c r="D380" s="249"/>
      <c r="E380" s="249"/>
      <c r="F380" s="249"/>
      <c r="G380" s="36"/>
      <c r="H380" s="164"/>
    </row>
    <row r="381" spans="2:8" ht="18">
      <c r="B381" s="248"/>
      <c r="C381" s="249"/>
      <c r="D381" s="249"/>
      <c r="E381" s="249"/>
      <c r="F381" s="249"/>
      <c r="G381" s="36"/>
      <c r="H381" s="164"/>
    </row>
    <row r="382" spans="2:8" ht="18">
      <c r="B382" s="248"/>
      <c r="C382" s="249"/>
      <c r="D382" s="249"/>
      <c r="E382" s="249"/>
      <c r="F382" s="249"/>
      <c r="G382" s="36"/>
      <c r="H382" s="164"/>
    </row>
    <row r="383" spans="2:8" ht="18">
      <c r="B383" s="248"/>
      <c r="C383" s="249"/>
      <c r="D383" s="249"/>
      <c r="E383" s="249"/>
      <c r="F383" s="249"/>
      <c r="G383" s="36"/>
      <c r="H383" s="164"/>
    </row>
    <row r="384" spans="2:8" ht="18">
      <c r="B384" s="248"/>
      <c r="C384" s="249"/>
      <c r="D384" s="249"/>
      <c r="E384" s="249"/>
      <c r="F384" s="249"/>
      <c r="G384" s="36"/>
      <c r="H384" s="164"/>
    </row>
    <row r="385" spans="2:8" ht="18">
      <c r="B385" s="248"/>
      <c r="C385" s="249"/>
      <c r="D385" s="249"/>
      <c r="E385" s="249"/>
      <c r="F385" s="249"/>
      <c r="G385" s="36"/>
      <c r="H385" s="164"/>
    </row>
    <row r="386" spans="2:8" ht="18">
      <c r="B386" s="248"/>
      <c r="C386" s="249"/>
      <c r="D386" s="249"/>
      <c r="E386" s="249"/>
      <c r="F386" s="249"/>
      <c r="G386" s="36"/>
      <c r="H386" s="164"/>
    </row>
    <row r="387" spans="2:8" ht="18">
      <c r="B387" s="248"/>
      <c r="C387" s="249"/>
      <c r="D387" s="249"/>
      <c r="E387" s="249"/>
      <c r="F387" s="249"/>
      <c r="G387" s="36"/>
      <c r="H387" s="164"/>
    </row>
    <row r="388" spans="2:8" ht="18">
      <c r="B388" s="248"/>
      <c r="C388" s="249"/>
      <c r="D388" s="249"/>
      <c r="E388" s="249"/>
      <c r="F388" s="249"/>
      <c r="G388" s="36"/>
      <c r="H388" s="164"/>
    </row>
    <row r="389" spans="2:8" ht="18">
      <c r="B389" s="248"/>
      <c r="C389" s="249"/>
      <c r="D389" s="249"/>
      <c r="E389" s="249"/>
      <c r="F389" s="249"/>
      <c r="G389" s="36"/>
      <c r="H389" s="164"/>
    </row>
    <row r="390" spans="2:8" ht="18">
      <c r="B390" s="248"/>
      <c r="C390" s="249"/>
      <c r="D390" s="249"/>
      <c r="E390" s="249"/>
      <c r="F390" s="249"/>
      <c r="G390" s="36"/>
      <c r="H390" s="164"/>
    </row>
    <row r="391" spans="2:8" ht="18">
      <c r="B391" s="248"/>
      <c r="C391" s="249"/>
      <c r="D391" s="249"/>
      <c r="E391" s="249"/>
      <c r="F391" s="249"/>
      <c r="G391" s="36"/>
      <c r="H391" s="164"/>
    </row>
    <row r="392" spans="2:8" ht="18">
      <c r="B392" s="248"/>
      <c r="C392" s="249"/>
      <c r="D392" s="249"/>
      <c r="E392" s="249"/>
      <c r="F392" s="249"/>
      <c r="G392" s="36"/>
      <c r="H392" s="164"/>
    </row>
    <row r="393" spans="2:8" ht="18">
      <c r="B393" s="248"/>
      <c r="C393" s="249"/>
      <c r="D393" s="249"/>
      <c r="E393" s="249"/>
      <c r="F393" s="249"/>
      <c r="G393" s="36"/>
      <c r="H393" s="164"/>
    </row>
    <row r="394" spans="2:8" ht="18">
      <c r="B394" s="248"/>
      <c r="C394" s="249"/>
      <c r="D394" s="249"/>
      <c r="E394" s="249"/>
      <c r="F394" s="249"/>
      <c r="G394" s="36"/>
      <c r="H394" s="164"/>
    </row>
    <row r="395" spans="2:8" ht="18">
      <c r="B395" s="248"/>
      <c r="C395" s="249"/>
      <c r="D395" s="249"/>
      <c r="E395" s="249"/>
      <c r="F395" s="249"/>
      <c r="G395" s="36"/>
      <c r="H395" s="164"/>
    </row>
    <row r="396" spans="2:8" ht="18">
      <c r="B396" s="248"/>
      <c r="C396" s="249"/>
      <c r="D396" s="249"/>
      <c r="E396" s="249"/>
      <c r="F396" s="249"/>
      <c r="G396" s="36"/>
      <c r="H396" s="164"/>
    </row>
    <row r="397" spans="2:8" ht="18">
      <c r="B397" s="248"/>
      <c r="C397" s="249"/>
      <c r="D397" s="249"/>
      <c r="E397" s="249"/>
      <c r="F397" s="249"/>
      <c r="G397" s="36"/>
      <c r="H397" s="164"/>
    </row>
    <row r="398" spans="2:8" ht="18">
      <c r="B398" s="248"/>
      <c r="C398" s="249"/>
      <c r="D398" s="249"/>
      <c r="E398" s="249"/>
      <c r="F398" s="249"/>
      <c r="G398" s="36"/>
      <c r="H398" s="164"/>
    </row>
    <row r="399" spans="2:8" ht="18">
      <c r="B399" s="248"/>
      <c r="C399" s="249"/>
      <c r="D399" s="249"/>
      <c r="E399" s="249"/>
      <c r="F399" s="249"/>
      <c r="G399" s="36"/>
      <c r="H399" s="164"/>
    </row>
    <row r="400" spans="2:8" ht="18">
      <c r="B400" s="248"/>
      <c r="C400" s="249"/>
      <c r="D400" s="249"/>
      <c r="E400" s="249"/>
      <c r="F400" s="249"/>
      <c r="G400" s="36"/>
      <c r="H400" s="164"/>
    </row>
    <row r="401" spans="2:8" ht="18">
      <c r="B401" s="248"/>
      <c r="C401" s="249"/>
      <c r="D401" s="249"/>
      <c r="E401" s="249"/>
      <c r="F401" s="249"/>
      <c r="G401" s="36"/>
      <c r="H401" s="164"/>
    </row>
    <row r="402" spans="2:8" ht="18">
      <c r="B402" s="248"/>
      <c r="C402" s="249"/>
      <c r="D402" s="249"/>
      <c r="E402" s="249"/>
      <c r="F402" s="249"/>
      <c r="G402" s="36"/>
      <c r="H402" s="164"/>
    </row>
    <row r="403" spans="2:8" ht="18">
      <c r="B403" s="248"/>
      <c r="C403" s="249"/>
      <c r="D403" s="249"/>
      <c r="E403" s="249"/>
      <c r="F403" s="249"/>
      <c r="G403" s="36"/>
      <c r="H403" s="164"/>
    </row>
    <row r="404" spans="2:8" ht="18">
      <c r="B404" s="248"/>
      <c r="C404" s="249"/>
      <c r="D404" s="249"/>
      <c r="E404" s="249"/>
      <c r="F404" s="249"/>
      <c r="G404" s="36"/>
      <c r="H404" s="164"/>
    </row>
    <row r="405" spans="2:8" ht="18">
      <c r="B405" s="248"/>
      <c r="C405" s="249"/>
      <c r="D405" s="249"/>
      <c r="E405" s="249"/>
      <c r="F405" s="249"/>
      <c r="G405" s="36"/>
      <c r="H405" s="164"/>
    </row>
    <row r="406" spans="2:8" ht="18">
      <c r="B406" s="248"/>
      <c r="C406" s="249"/>
      <c r="D406" s="249"/>
      <c r="E406" s="249"/>
      <c r="F406" s="249"/>
      <c r="G406" s="36"/>
      <c r="H406" s="164"/>
    </row>
    <row r="407" spans="2:8" ht="18">
      <c r="B407" s="248"/>
      <c r="C407" s="249"/>
      <c r="D407" s="249"/>
      <c r="E407" s="249"/>
      <c r="F407" s="249"/>
      <c r="G407" s="36"/>
      <c r="H407" s="164"/>
    </row>
    <row r="408" spans="2:8" ht="18">
      <c r="B408" s="248"/>
      <c r="C408" s="249"/>
      <c r="D408" s="249"/>
      <c r="E408" s="249"/>
      <c r="F408" s="249"/>
      <c r="G408" s="36"/>
      <c r="H408" s="164"/>
    </row>
    <row r="409" spans="2:8" ht="18">
      <c r="B409" s="248"/>
      <c r="C409" s="249"/>
      <c r="D409" s="249"/>
      <c r="E409" s="249"/>
      <c r="F409" s="249"/>
      <c r="G409" s="36"/>
      <c r="H409" s="164"/>
    </row>
    <row r="410" spans="2:8" ht="18">
      <c r="B410" s="248"/>
      <c r="C410" s="249"/>
      <c r="D410" s="249"/>
      <c r="E410" s="249"/>
      <c r="F410" s="249"/>
      <c r="G410" s="36"/>
      <c r="H410" s="164"/>
    </row>
    <row r="411" spans="2:8" ht="18">
      <c r="B411" s="248"/>
      <c r="C411" s="249"/>
      <c r="D411" s="249"/>
      <c r="E411" s="249"/>
      <c r="F411" s="249"/>
      <c r="G411" s="36"/>
      <c r="H411" s="164"/>
    </row>
    <row r="412" spans="2:8" ht="18">
      <c r="B412" s="248"/>
      <c r="C412" s="249"/>
      <c r="D412" s="249"/>
      <c r="E412" s="249"/>
      <c r="F412" s="249"/>
      <c r="G412" s="36"/>
      <c r="H412" s="164"/>
    </row>
    <row r="413" spans="2:8" ht="18">
      <c r="B413" s="248"/>
      <c r="C413" s="249"/>
      <c r="D413" s="249"/>
      <c r="E413" s="249"/>
      <c r="F413" s="249"/>
      <c r="G413" s="36"/>
      <c r="H413" s="164"/>
    </row>
    <row r="414" spans="2:8" ht="18">
      <c r="B414" s="248"/>
      <c r="C414" s="249"/>
      <c r="D414" s="249"/>
      <c r="E414" s="249"/>
      <c r="F414" s="249"/>
      <c r="G414" s="36"/>
      <c r="H414" s="164"/>
    </row>
    <row r="415" spans="2:8" ht="18">
      <c r="B415" s="248"/>
      <c r="C415" s="249"/>
      <c r="D415" s="249"/>
      <c r="E415" s="249"/>
      <c r="F415" s="249"/>
      <c r="G415" s="36"/>
      <c r="H415" s="164"/>
    </row>
    <row r="416" spans="2:8" ht="18">
      <c r="B416" s="248"/>
      <c r="C416" s="249"/>
      <c r="D416" s="249"/>
      <c r="E416" s="249"/>
      <c r="F416" s="249"/>
      <c r="G416" s="36"/>
      <c r="H416" s="164"/>
    </row>
    <row r="417" spans="2:8" ht="18">
      <c r="B417" s="248"/>
      <c r="C417" s="249"/>
      <c r="D417" s="249"/>
      <c r="E417" s="249"/>
      <c r="F417" s="249"/>
      <c r="G417" s="36"/>
      <c r="H417" s="164"/>
    </row>
    <row r="418" spans="2:8" ht="18">
      <c r="B418" s="248"/>
      <c r="C418" s="249"/>
      <c r="D418" s="249"/>
      <c r="E418" s="249"/>
      <c r="F418" s="249"/>
      <c r="G418" s="36"/>
      <c r="H418" s="164"/>
    </row>
    <row r="419" spans="2:8" ht="18">
      <c r="B419" s="248"/>
      <c r="C419" s="249"/>
      <c r="D419" s="249"/>
      <c r="E419" s="249"/>
      <c r="F419" s="249"/>
      <c r="G419" s="36"/>
      <c r="H419" s="164"/>
    </row>
    <row r="420" spans="2:8" ht="18">
      <c r="B420" s="248"/>
      <c r="C420" s="249"/>
      <c r="D420" s="249"/>
      <c r="E420" s="249"/>
      <c r="F420" s="249"/>
      <c r="G420" s="36"/>
      <c r="H420" s="164"/>
    </row>
    <row r="421" spans="2:8" ht="18">
      <c r="B421" s="248"/>
      <c r="C421" s="249"/>
      <c r="D421" s="249"/>
      <c r="E421" s="249"/>
      <c r="F421" s="249"/>
      <c r="G421" s="36"/>
      <c r="H421" s="164"/>
    </row>
    <row r="422" spans="2:8" ht="18">
      <c r="B422" s="248"/>
      <c r="C422" s="249"/>
      <c r="D422" s="249"/>
      <c r="E422" s="249"/>
      <c r="F422" s="249"/>
      <c r="G422" s="36"/>
      <c r="H422" s="164"/>
    </row>
    <row r="423" spans="2:8" ht="18">
      <c r="B423" s="248"/>
      <c r="C423" s="249"/>
      <c r="D423" s="249"/>
      <c r="E423" s="249"/>
      <c r="F423" s="249"/>
      <c r="G423" s="36"/>
      <c r="H423" s="164"/>
    </row>
    <row r="424" spans="2:8" ht="18">
      <c r="B424" s="248"/>
      <c r="C424" s="249"/>
      <c r="D424" s="249"/>
      <c r="E424" s="249"/>
      <c r="F424" s="249"/>
      <c r="G424" s="36"/>
      <c r="H424" s="164"/>
    </row>
    <row r="425" spans="2:8" ht="18">
      <c r="B425" s="248"/>
      <c r="C425" s="249"/>
      <c r="D425" s="249"/>
      <c r="E425" s="249"/>
      <c r="F425" s="249"/>
      <c r="G425" s="36"/>
      <c r="H425" s="164"/>
    </row>
    <row r="426" spans="2:8" ht="18">
      <c r="B426" s="248"/>
      <c r="C426" s="249"/>
      <c r="D426" s="249"/>
      <c r="E426" s="249"/>
      <c r="F426" s="249"/>
      <c r="G426" s="36"/>
      <c r="H426" s="164"/>
    </row>
    <row r="427" spans="2:8" ht="18">
      <c r="B427" s="248"/>
      <c r="C427" s="249"/>
      <c r="D427" s="249"/>
      <c r="E427" s="249"/>
      <c r="F427" s="249"/>
      <c r="G427" s="36"/>
      <c r="H427" s="164"/>
    </row>
    <row r="428" spans="2:8" ht="18">
      <c r="B428" s="248"/>
      <c r="C428" s="249"/>
      <c r="D428" s="249"/>
      <c r="E428" s="249"/>
      <c r="F428" s="249"/>
      <c r="G428" s="36"/>
      <c r="H428" s="164"/>
    </row>
    <row r="429" spans="2:8" ht="18">
      <c r="B429" s="248"/>
      <c r="C429" s="249"/>
      <c r="D429" s="249"/>
      <c r="E429" s="249"/>
      <c r="F429" s="249"/>
      <c r="G429" s="36"/>
      <c r="H429" s="164"/>
    </row>
    <row r="430" spans="2:8" ht="18">
      <c r="B430" s="248"/>
      <c r="C430" s="249"/>
      <c r="D430" s="249"/>
      <c r="E430" s="249"/>
      <c r="F430" s="249"/>
      <c r="G430" s="36"/>
      <c r="H430" s="164"/>
    </row>
    <row r="431" spans="2:8" ht="18">
      <c r="B431" s="248"/>
      <c r="C431" s="249"/>
      <c r="D431" s="249"/>
      <c r="E431" s="249"/>
      <c r="F431" s="249"/>
      <c r="G431" s="36"/>
      <c r="H431" s="164"/>
    </row>
    <row r="432" spans="2:8" ht="18">
      <c r="B432" s="248"/>
      <c r="C432" s="249"/>
      <c r="D432" s="249"/>
      <c r="E432" s="249"/>
      <c r="F432" s="249"/>
      <c r="G432" s="36"/>
      <c r="H432" s="164"/>
    </row>
    <row r="433" spans="2:8" ht="18">
      <c r="B433" s="248"/>
      <c r="C433" s="249"/>
      <c r="D433" s="249"/>
      <c r="E433" s="249"/>
      <c r="F433" s="249"/>
      <c r="G433" s="36"/>
      <c r="H433" s="164"/>
    </row>
    <row r="434" spans="2:8" ht="18">
      <c r="B434" s="248"/>
      <c r="C434" s="249"/>
      <c r="D434" s="249"/>
      <c r="E434" s="249"/>
      <c r="F434" s="249"/>
      <c r="G434" s="36"/>
      <c r="H434" s="164"/>
    </row>
    <row r="435" spans="2:8" ht="18">
      <c r="B435" s="248"/>
      <c r="C435" s="249"/>
      <c r="D435" s="249"/>
      <c r="E435" s="249"/>
      <c r="F435" s="249"/>
      <c r="G435" s="36"/>
      <c r="H435" s="164"/>
    </row>
    <row r="436" spans="2:8" ht="18">
      <c r="B436" s="248"/>
      <c r="C436" s="249"/>
      <c r="D436" s="249"/>
      <c r="E436" s="249"/>
      <c r="F436" s="249"/>
      <c r="G436" s="36"/>
      <c r="H436" s="164"/>
    </row>
    <row r="437" spans="2:8" ht="18">
      <c r="B437" s="248"/>
      <c r="C437" s="249"/>
      <c r="D437" s="249"/>
      <c r="E437" s="249"/>
      <c r="F437" s="249"/>
      <c r="G437" s="36"/>
      <c r="H437" s="164"/>
    </row>
    <row r="438" spans="2:8" ht="18">
      <c r="B438" s="248"/>
      <c r="C438" s="249"/>
      <c r="D438" s="249"/>
      <c r="E438" s="249"/>
      <c r="F438" s="249"/>
      <c r="G438" s="36"/>
      <c r="H438" s="164"/>
    </row>
    <row r="439" spans="2:8" ht="18">
      <c r="B439" s="248"/>
      <c r="C439" s="249"/>
      <c r="D439" s="249"/>
      <c r="E439" s="249"/>
      <c r="F439" s="249"/>
      <c r="G439" s="36"/>
      <c r="H439" s="164"/>
    </row>
    <row r="440" spans="2:8" ht="18">
      <c r="B440" s="248"/>
      <c r="C440" s="249"/>
      <c r="D440" s="249"/>
      <c r="E440" s="249"/>
      <c r="F440" s="249"/>
      <c r="G440" s="36"/>
      <c r="H440" s="164"/>
    </row>
    <row r="441" spans="2:8" ht="18">
      <c r="B441" s="248"/>
      <c r="C441" s="249"/>
      <c r="D441" s="249"/>
      <c r="E441" s="249"/>
      <c r="F441" s="249"/>
      <c r="G441" s="36"/>
      <c r="H441" s="164"/>
    </row>
    <row r="442" spans="2:8" ht="18">
      <c r="B442" s="248"/>
      <c r="C442" s="249"/>
      <c r="D442" s="249"/>
      <c r="E442" s="249"/>
      <c r="F442" s="249"/>
      <c r="G442" s="36"/>
      <c r="H442" s="164"/>
    </row>
    <row r="443" spans="2:8" ht="18">
      <c r="B443" s="248"/>
      <c r="C443" s="249"/>
      <c r="D443" s="249"/>
      <c r="E443" s="249"/>
      <c r="F443" s="249"/>
      <c r="G443" s="36"/>
      <c r="H443" s="164"/>
    </row>
    <row r="444" spans="2:8" ht="18">
      <c r="B444" s="248"/>
      <c r="C444" s="249"/>
      <c r="D444" s="249"/>
      <c r="E444" s="249"/>
      <c r="F444" s="249"/>
      <c r="G444" s="36"/>
      <c r="H444" s="164"/>
    </row>
    <row r="445" spans="2:8" ht="18">
      <c r="B445" s="248"/>
      <c r="C445" s="249"/>
      <c r="D445" s="249"/>
      <c r="E445" s="249"/>
      <c r="F445" s="249"/>
      <c r="G445" s="36"/>
      <c r="H445" s="164"/>
    </row>
    <row r="446" spans="2:8" ht="18">
      <c r="B446" s="248"/>
      <c r="C446" s="249"/>
      <c r="D446" s="249"/>
      <c r="E446" s="249"/>
      <c r="F446" s="249"/>
      <c r="G446" s="36"/>
      <c r="H446" s="164"/>
    </row>
    <row r="447" spans="2:8" ht="18">
      <c r="B447" s="248"/>
      <c r="C447" s="249"/>
      <c r="D447" s="249"/>
      <c r="E447" s="249"/>
      <c r="F447" s="249"/>
      <c r="G447" s="36"/>
      <c r="H447" s="164"/>
    </row>
    <row r="448" spans="2:8" ht="18">
      <c r="B448" s="248"/>
      <c r="C448" s="249"/>
      <c r="D448" s="249"/>
      <c r="E448" s="249"/>
      <c r="F448" s="249"/>
      <c r="G448" s="36"/>
      <c r="H448" s="164"/>
    </row>
    <row r="449" spans="2:8" ht="18">
      <c r="B449" s="248"/>
      <c r="C449" s="249"/>
      <c r="D449" s="249"/>
      <c r="E449" s="249"/>
      <c r="F449" s="249"/>
      <c r="G449" s="36"/>
      <c r="H449" s="164"/>
    </row>
    <row r="450" spans="2:8" ht="18">
      <c r="B450" s="248"/>
      <c r="C450" s="249"/>
      <c r="D450" s="249"/>
      <c r="E450" s="249"/>
      <c r="F450" s="249"/>
      <c r="G450" s="36"/>
      <c r="H450" s="164"/>
    </row>
    <row r="451" spans="2:8" ht="18">
      <c r="B451" s="248"/>
      <c r="C451" s="249"/>
      <c r="D451" s="249"/>
      <c r="E451" s="249"/>
      <c r="F451" s="249"/>
      <c r="G451" s="36"/>
      <c r="H451" s="164"/>
    </row>
    <row r="452" spans="2:8" ht="18">
      <c r="B452" s="248"/>
      <c r="C452" s="249"/>
      <c r="D452" s="249"/>
      <c r="E452" s="249"/>
      <c r="F452" s="249"/>
      <c r="G452" s="36"/>
      <c r="H452" s="164"/>
    </row>
    <row r="453" spans="2:8" ht="18">
      <c r="B453" s="248"/>
      <c r="C453" s="249"/>
      <c r="D453" s="249"/>
      <c r="E453" s="249"/>
      <c r="F453" s="249"/>
      <c r="G453" s="36"/>
      <c r="H453" s="164"/>
    </row>
    <row r="454" spans="2:8" ht="18">
      <c r="B454" s="248"/>
      <c r="C454" s="249"/>
      <c r="D454" s="249"/>
      <c r="E454" s="249"/>
      <c r="F454" s="249"/>
      <c r="G454" s="36"/>
      <c r="H454" s="164"/>
    </row>
    <row r="455" spans="2:8" ht="18">
      <c r="B455" s="248"/>
      <c r="C455" s="249"/>
      <c r="D455" s="249"/>
      <c r="E455" s="249"/>
      <c r="F455" s="249"/>
      <c r="G455" s="36"/>
      <c r="H455" s="164"/>
    </row>
    <row r="456" spans="2:8" ht="18">
      <c r="B456" s="248"/>
      <c r="C456" s="249"/>
      <c r="D456" s="249"/>
      <c r="E456" s="249"/>
      <c r="F456" s="249"/>
      <c r="G456" s="36"/>
      <c r="H456" s="164"/>
    </row>
    <row r="457" spans="2:8" ht="18">
      <c r="B457" s="248"/>
      <c r="C457" s="249"/>
      <c r="D457" s="249"/>
      <c r="E457" s="249"/>
      <c r="F457" s="249"/>
      <c r="G457" s="36"/>
      <c r="H457" s="164"/>
    </row>
    <row r="458" spans="2:8" ht="18">
      <c r="B458" s="248"/>
      <c r="C458" s="249"/>
      <c r="D458" s="249"/>
      <c r="E458" s="249"/>
      <c r="F458" s="249"/>
      <c r="G458" s="36"/>
      <c r="H458" s="164"/>
    </row>
    <row r="459" spans="2:8" ht="18">
      <c r="B459" s="248"/>
      <c r="C459" s="249"/>
      <c r="D459" s="249"/>
      <c r="E459" s="249"/>
      <c r="F459" s="249"/>
      <c r="G459" s="36"/>
      <c r="H459" s="164"/>
    </row>
    <row r="460" spans="2:8" ht="18">
      <c r="B460" s="248"/>
      <c r="C460" s="249"/>
      <c r="D460" s="249"/>
      <c r="E460" s="249"/>
      <c r="F460" s="249"/>
      <c r="G460" s="36"/>
      <c r="H460" s="164"/>
    </row>
    <row r="461" spans="2:8" ht="18">
      <c r="B461" s="248"/>
      <c r="C461" s="249"/>
      <c r="D461" s="249"/>
      <c r="E461" s="249"/>
      <c r="F461" s="249"/>
      <c r="G461" s="36"/>
      <c r="H461" s="164"/>
    </row>
    <row r="462" spans="2:8" ht="18">
      <c r="B462" s="248"/>
      <c r="C462" s="249"/>
      <c r="D462" s="249"/>
      <c r="E462" s="249"/>
      <c r="F462" s="249"/>
      <c r="G462" s="36"/>
      <c r="H462" s="164"/>
    </row>
    <row r="463" spans="2:8" ht="18">
      <c r="B463" s="248"/>
      <c r="C463" s="249"/>
      <c r="D463" s="249"/>
      <c r="E463" s="249"/>
      <c r="F463" s="249"/>
      <c r="G463" s="36"/>
      <c r="H463" s="164"/>
    </row>
    <row r="464" spans="2:8" ht="18">
      <c r="B464" s="248"/>
      <c r="C464" s="249"/>
      <c r="D464" s="249"/>
      <c r="E464" s="249"/>
      <c r="F464" s="249"/>
      <c r="G464" s="36"/>
      <c r="H464" s="164"/>
    </row>
    <row r="465" spans="2:8" ht="18">
      <c r="B465" s="248"/>
      <c r="C465" s="249"/>
      <c r="D465" s="249"/>
      <c r="E465" s="249"/>
      <c r="F465" s="249"/>
      <c r="G465" s="36"/>
      <c r="H465" s="164"/>
    </row>
    <row r="466" spans="2:8" ht="18">
      <c r="B466" s="248"/>
      <c r="C466" s="249"/>
      <c r="D466" s="249"/>
      <c r="E466" s="249"/>
      <c r="F466" s="249"/>
      <c r="G466" s="36"/>
      <c r="H466" s="164"/>
    </row>
    <row r="467" spans="2:8" ht="18">
      <c r="B467" s="248"/>
      <c r="C467" s="249"/>
      <c r="D467" s="249"/>
      <c r="E467" s="249"/>
      <c r="F467" s="249"/>
      <c r="G467" s="36"/>
      <c r="H467" s="164"/>
    </row>
    <row r="468" spans="2:8" ht="18">
      <c r="B468" s="248"/>
      <c r="C468" s="249"/>
      <c r="D468" s="249"/>
      <c r="E468" s="249"/>
      <c r="F468" s="249"/>
      <c r="G468" s="36"/>
      <c r="H468" s="164"/>
    </row>
    <row r="469" spans="2:8" ht="18">
      <c r="B469" s="248"/>
      <c r="C469" s="249"/>
      <c r="D469" s="249"/>
      <c r="E469" s="249"/>
      <c r="F469" s="249"/>
      <c r="G469" s="36"/>
      <c r="H469" s="164"/>
    </row>
    <row r="470" spans="2:8" ht="18">
      <c r="B470" s="248"/>
      <c r="C470" s="249"/>
      <c r="D470" s="249"/>
      <c r="E470" s="249"/>
      <c r="F470" s="249"/>
      <c r="G470" s="36"/>
      <c r="H470" s="164"/>
    </row>
    <row r="471" spans="2:8" ht="18">
      <c r="B471" s="248"/>
      <c r="C471" s="249"/>
      <c r="D471" s="249"/>
      <c r="E471" s="249"/>
      <c r="F471" s="249"/>
      <c r="G471" s="36"/>
      <c r="H471" s="164"/>
    </row>
    <row r="472" spans="2:8" ht="18">
      <c r="B472" s="248"/>
      <c r="C472" s="249"/>
      <c r="D472" s="249"/>
      <c r="E472" s="249"/>
      <c r="F472" s="249"/>
      <c r="G472" s="36"/>
      <c r="H472" s="164"/>
    </row>
    <row r="473" spans="2:8" ht="18">
      <c r="B473" s="248"/>
      <c r="C473" s="249"/>
      <c r="D473" s="249"/>
      <c r="E473" s="249"/>
      <c r="F473" s="249"/>
      <c r="G473" s="36"/>
      <c r="H473" s="164"/>
    </row>
    <row r="474" spans="2:8" ht="18">
      <c r="B474" s="248"/>
      <c r="C474" s="249"/>
      <c r="D474" s="249"/>
      <c r="E474" s="249"/>
      <c r="F474" s="249"/>
      <c r="G474" s="36"/>
      <c r="H474" s="164"/>
    </row>
    <row r="475" spans="2:8" ht="18">
      <c r="B475" s="248"/>
      <c r="C475" s="249"/>
      <c r="D475" s="249"/>
      <c r="E475" s="249"/>
      <c r="F475" s="249"/>
      <c r="G475" s="36"/>
      <c r="H475" s="164"/>
    </row>
    <row r="476" spans="2:8" ht="18">
      <c r="B476" s="248"/>
      <c r="C476" s="249"/>
      <c r="D476" s="249"/>
      <c r="E476" s="249"/>
      <c r="F476" s="249"/>
      <c r="G476" s="36"/>
      <c r="H476" s="164"/>
    </row>
    <row r="477" spans="2:8" ht="18">
      <c r="B477" s="248"/>
      <c r="C477" s="249"/>
      <c r="D477" s="249"/>
      <c r="E477" s="249"/>
      <c r="F477" s="249"/>
      <c r="G477" s="36"/>
      <c r="H477" s="164"/>
    </row>
    <row r="478" spans="2:8" ht="18">
      <c r="B478" s="248"/>
      <c r="C478" s="249"/>
      <c r="D478" s="249"/>
      <c r="E478" s="249"/>
      <c r="F478" s="249"/>
      <c r="G478" s="36"/>
      <c r="H478" s="164"/>
    </row>
    <row r="479" spans="2:8" ht="18">
      <c r="B479" s="248"/>
      <c r="C479" s="249"/>
      <c r="D479" s="249"/>
      <c r="E479" s="249"/>
      <c r="F479" s="249"/>
      <c r="G479" s="36"/>
      <c r="H479" s="164"/>
    </row>
    <row r="480" spans="2:8" ht="18">
      <c r="B480" s="248"/>
      <c r="C480" s="249"/>
      <c r="D480" s="249"/>
      <c r="E480" s="249"/>
      <c r="F480" s="249"/>
      <c r="G480" s="36"/>
      <c r="H480" s="164"/>
    </row>
    <row r="481" spans="2:8" ht="18">
      <c r="B481" s="248"/>
      <c r="C481" s="249"/>
      <c r="D481" s="249"/>
      <c r="E481" s="249"/>
      <c r="F481" s="249"/>
      <c r="G481" s="36"/>
      <c r="H481" s="164"/>
    </row>
    <row r="482" spans="2:8" ht="18">
      <c r="B482" s="248"/>
      <c r="C482" s="249"/>
      <c r="D482" s="249"/>
      <c r="E482" s="249"/>
      <c r="F482" s="249"/>
      <c r="G482" s="36"/>
      <c r="H482" s="164"/>
    </row>
    <row r="483" spans="2:8" ht="18">
      <c r="B483" s="248"/>
      <c r="C483" s="249"/>
      <c r="D483" s="249"/>
      <c r="E483" s="249"/>
      <c r="F483" s="249"/>
      <c r="G483" s="36"/>
      <c r="H483" s="164"/>
    </row>
    <row r="484" spans="2:8" ht="18">
      <c r="B484" s="248"/>
      <c r="C484" s="249"/>
      <c r="D484" s="249"/>
      <c r="E484" s="249"/>
      <c r="F484" s="249"/>
      <c r="G484" s="36"/>
      <c r="H484" s="164"/>
    </row>
    <row r="485" spans="2:8" ht="18">
      <c r="B485" s="248"/>
      <c r="C485" s="249"/>
      <c r="D485" s="249"/>
      <c r="E485" s="249"/>
      <c r="F485" s="249"/>
      <c r="G485" s="36"/>
      <c r="H485" s="164"/>
    </row>
    <row r="486" spans="2:8" ht="18">
      <c r="B486" s="248"/>
      <c r="C486" s="249"/>
      <c r="D486" s="249"/>
      <c r="E486" s="249"/>
      <c r="F486" s="249"/>
      <c r="G486" s="36"/>
      <c r="H486" s="164"/>
    </row>
    <row r="487" spans="2:8" ht="18">
      <c r="B487" s="248"/>
      <c r="C487" s="249"/>
      <c r="D487" s="249"/>
      <c r="E487" s="249"/>
      <c r="F487" s="249"/>
      <c r="G487" s="36"/>
      <c r="H487" s="164"/>
    </row>
    <row r="488" spans="2:8" ht="18">
      <c r="B488" s="248"/>
      <c r="C488" s="249"/>
      <c r="D488" s="249"/>
      <c r="E488" s="249"/>
      <c r="F488" s="249"/>
      <c r="G488" s="36"/>
      <c r="H488" s="164"/>
    </row>
    <row r="489" spans="2:8" ht="18">
      <c r="B489" s="248"/>
      <c r="C489" s="249"/>
      <c r="D489" s="249"/>
      <c r="E489" s="249"/>
      <c r="F489" s="249"/>
      <c r="G489" s="36"/>
      <c r="H489" s="164"/>
    </row>
    <row r="490" spans="2:8" ht="18">
      <c r="B490" s="248"/>
      <c r="C490" s="249"/>
      <c r="D490" s="249"/>
      <c r="E490" s="249"/>
      <c r="F490" s="249"/>
      <c r="G490" s="36"/>
      <c r="H490" s="164"/>
    </row>
    <row r="491" spans="2:8" ht="18">
      <c r="B491" s="248"/>
      <c r="C491" s="249"/>
      <c r="D491" s="249"/>
      <c r="E491" s="249"/>
      <c r="F491" s="249"/>
      <c r="G491" s="36"/>
      <c r="H491" s="164"/>
    </row>
    <row r="492" spans="2:8" ht="18">
      <c r="B492" s="248"/>
      <c r="C492" s="249"/>
      <c r="D492" s="249"/>
      <c r="E492" s="249"/>
      <c r="F492" s="249"/>
      <c r="G492" s="36"/>
      <c r="H492" s="164"/>
    </row>
    <row r="493" spans="2:8" ht="18">
      <c r="B493" s="248"/>
      <c r="C493" s="249"/>
      <c r="D493" s="249"/>
      <c r="E493" s="249"/>
      <c r="F493" s="249"/>
      <c r="G493" s="36"/>
      <c r="H493" s="164"/>
    </row>
    <row r="494" spans="2:8" ht="18">
      <c r="B494" s="248"/>
      <c r="C494" s="249"/>
      <c r="D494" s="249"/>
      <c r="E494" s="249"/>
      <c r="F494" s="249"/>
      <c r="G494" s="36"/>
      <c r="H494" s="164"/>
    </row>
    <row r="495" spans="2:8" ht="18">
      <c r="B495" s="248"/>
      <c r="C495" s="249"/>
      <c r="D495" s="249"/>
      <c r="E495" s="249"/>
      <c r="F495" s="249"/>
      <c r="G495" s="36"/>
      <c r="H495" s="164"/>
    </row>
    <row r="496" spans="2:8" ht="18">
      <c r="B496" s="248"/>
      <c r="C496" s="249"/>
      <c r="D496" s="249"/>
      <c r="E496" s="249"/>
      <c r="F496" s="249"/>
      <c r="G496" s="36"/>
      <c r="H496" s="164"/>
    </row>
    <row r="497" spans="2:8" ht="18">
      <c r="B497" s="248"/>
      <c r="C497" s="249"/>
      <c r="D497" s="249"/>
      <c r="E497" s="249"/>
      <c r="F497" s="249"/>
      <c r="G497" s="36"/>
      <c r="H497" s="164"/>
    </row>
    <row r="498" spans="2:8" ht="18">
      <c r="B498" s="248"/>
      <c r="C498" s="249"/>
      <c r="D498" s="249"/>
      <c r="E498" s="249"/>
      <c r="F498" s="249"/>
      <c r="G498" s="36"/>
      <c r="H498" s="164"/>
    </row>
    <row r="499" spans="2:8" ht="18">
      <c r="B499" s="248"/>
      <c r="C499" s="249"/>
      <c r="D499" s="249"/>
      <c r="E499" s="249"/>
      <c r="F499" s="249"/>
      <c r="G499" s="36"/>
      <c r="H499" s="164"/>
    </row>
    <row r="500" spans="2:8" ht="18">
      <c r="B500" s="248"/>
      <c r="C500" s="249"/>
      <c r="D500" s="249"/>
      <c r="E500" s="249"/>
      <c r="F500" s="249"/>
      <c r="G500" s="36"/>
      <c r="H500" s="164"/>
    </row>
    <row r="501" spans="2:8" ht="18">
      <c r="B501" s="248"/>
      <c r="C501" s="249"/>
      <c r="D501" s="249"/>
      <c r="E501" s="249"/>
      <c r="F501" s="249"/>
      <c r="G501" s="36"/>
      <c r="H501" s="164"/>
    </row>
    <row r="502" spans="2:8" ht="18">
      <c r="B502" s="248"/>
      <c r="C502" s="249"/>
      <c r="D502" s="249"/>
      <c r="E502" s="249"/>
      <c r="F502" s="249"/>
      <c r="G502" s="36"/>
      <c r="H502" s="164"/>
    </row>
    <row r="503" spans="2:8" ht="18">
      <c r="B503" s="248"/>
      <c r="C503" s="249"/>
      <c r="D503" s="249"/>
      <c r="E503" s="249"/>
      <c r="F503" s="249"/>
      <c r="G503" s="36"/>
      <c r="H503" s="164"/>
    </row>
    <row r="504" spans="2:8" ht="18">
      <c r="B504" s="248"/>
      <c r="C504" s="249"/>
      <c r="D504" s="249"/>
      <c r="E504" s="249"/>
      <c r="F504" s="249"/>
      <c r="G504" s="36"/>
      <c r="H504" s="164"/>
    </row>
    <row r="505" spans="2:8" ht="18">
      <c r="B505" s="248"/>
      <c r="C505" s="249"/>
      <c r="D505" s="249"/>
      <c r="E505" s="249"/>
      <c r="F505" s="249"/>
      <c r="G505" s="36"/>
      <c r="H505" s="164"/>
    </row>
    <row r="506" spans="2:8" ht="18">
      <c r="B506" s="248"/>
      <c r="C506" s="249"/>
      <c r="D506" s="249"/>
      <c r="E506" s="249"/>
      <c r="F506" s="249"/>
      <c r="G506" s="36"/>
      <c r="H506" s="164"/>
    </row>
    <row r="507" spans="2:8" ht="18">
      <c r="B507" s="248"/>
      <c r="C507" s="249"/>
      <c r="D507" s="249"/>
      <c r="E507" s="249"/>
      <c r="F507" s="249"/>
      <c r="G507" s="36"/>
      <c r="H507" s="164"/>
    </row>
    <row r="508" spans="2:8" ht="18">
      <c r="B508" s="248"/>
      <c r="C508" s="249"/>
      <c r="D508" s="249"/>
      <c r="E508" s="249"/>
      <c r="F508" s="249"/>
      <c r="G508" s="36"/>
      <c r="H508" s="164"/>
    </row>
    <row r="509" spans="2:8" ht="18">
      <c r="B509" s="248"/>
      <c r="C509" s="249"/>
      <c r="D509" s="249"/>
      <c r="E509" s="249"/>
      <c r="F509" s="249"/>
      <c r="G509" s="36"/>
      <c r="H509" s="164"/>
    </row>
    <row r="510" spans="2:8" ht="18">
      <c r="B510" s="248"/>
      <c r="C510" s="249"/>
      <c r="D510" s="249"/>
      <c r="E510" s="249"/>
      <c r="F510" s="249"/>
      <c r="G510" s="36"/>
      <c r="H510" s="164"/>
    </row>
    <row r="511" spans="2:8" ht="18">
      <c r="B511" s="248"/>
      <c r="C511" s="249"/>
      <c r="D511" s="249"/>
      <c r="E511" s="249"/>
      <c r="F511" s="249"/>
      <c r="G511" s="36"/>
      <c r="H511" s="164"/>
    </row>
    <row r="512" spans="2:8" ht="18">
      <c r="B512" s="248"/>
      <c r="C512" s="249"/>
      <c r="D512" s="249"/>
      <c r="E512" s="249"/>
      <c r="F512" s="249"/>
      <c r="G512" s="36"/>
      <c r="H512" s="164"/>
    </row>
    <row r="513" spans="2:8" ht="18">
      <c r="B513" s="248"/>
      <c r="C513" s="249"/>
      <c r="D513" s="249"/>
      <c r="E513" s="249"/>
      <c r="F513" s="249"/>
      <c r="G513" s="36"/>
      <c r="H513" s="164"/>
    </row>
    <row r="514" spans="2:8" ht="18">
      <c r="B514" s="248"/>
      <c r="C514" s="249"/>
      <c r="D514" s="249"/>
      <c r="E514" s="249"/>
      <c r="F514" s="249"/>
      <c r="G514" s="36"/>
      <c r="H514" s="164"/>
    </row>
    <row r="515" spans="2:8" ht="18">
      <c r="B515" s="248"/>
      <c r="C515" s="249"/>
      <c r="D515" s="249"/>
      <c r="E515" s="249"/>
      <c r="F515" s="249"/>
      <c r="G515" s="36"/>
      <c r="H515" s="164"/>
    </row>
    <row r="516" spans="2:8" ht="18">
      <c r="B516" s="248"/>
      <c r="C516" s="249"/>
      <c r="D516" s="249"/>
      <c r="E516" s="249"/>
      <c r="F516" s="249"/>
      <c r="G516" s="36"/>
      <c r="H516" s="164"/>
    </row>
    <row r="517" spans="2:8" ht="18">
      <c r="B517" s="248"/>
      <c r="C517" s="249"/>
      <c r="D517" s="249"/>
      <c r="E517" s="249"/>
      <c r="F517" s="249"/>
      <c r="G517" s="36"/>
      <c r="H517" s="164"/>
    </row>
    <row r="518" spans="2:8" ht="18">
      <c r="B518" s="248"/>
      <c r="C518" s="249"/>
      <c r="D518" s="249"/>
      <c r="E518" s="249"/>
      <c r="F518" s="249"/>
      <c r="G518" s="36"/>
      <c r="H518" s="164"/>
    </row>
    <row r="519" spans="2:8" ht="18">
      <c r="B519" s="248"/>
      <c r="C519" s="249"/>
      <c r="D519" s="249"/>
      <c r="E519" s="249"/>
      <c r="F519" s="249"/>
      <c r="G519" s="36"/>
      <c r="H519" s="164"/>
    </row>
    <row r="520" spans="2:8" ht="18">
      <c r="B520" s="248"/>
      <c r="C520" s="249"/>
      <c r="D520" s="249"/>
      <c r="E520" s="249"/>
      <c r="F520" s="249"/>
      <c r="G520" s="36"/>
      <c r="H520" s="164"/>
    </row>
    <row r="521" spans="2:8" ht="18">
      <c r="B521" s="248"/>
      <c r="C521" s="249"/>
      <c r="D521" s="249"/>
      <c r="E521" s="249"/>
      <c r="F521" s="249"/>
      <c r="G521" s="36"/>
      <c r="H521" s="164"/>
    </row>
    <row r="522" spans="2:8" ht="18">
      <c r="B522" s="248"/>
      <c r="C522" s="249"/>
      <c r="D522" s="249"/>
      <c r="E522" s="249"/>
      <c r="F522" s="249"/>
      <c r="G522" s="36"/>
      <c r="H522" s="164"/>
    </row>
    <row r="523" spans="2:8" ht="18">
      <c r="B523" s="248"/>
      <c r="C523" s="249"/>
      <c r="D523" s="249"/>
      <c r="E523" s="249"/>
      <c r="F523" s="249"/>
      <c r="G523" s="36"/>
      <c r="H523" s="164"/>
    </row>
    <row r="524" spans="2:8" ht="18">
      <c r="B524" s="248"/>
      <c r="C524" s="249"/>
      <c r="D524" s="249"/>
      <c r="E524" s="249"/>
      <c r="F524" s="249"/>
      <c r="G524" s="36"/>
      <c r="H524" s="164"/>
    </row>
    <row r="525" spans="2:8" ht="18">
      <c r="B525" s="248"/>
      <c r="C525" s="249"/>
      <c r="D525" s="249"/>
      <c r="E525" s="249"/>
      <c r="F525" s="249"/>
      <c r="G525" s="36"/>
      <c r="H525" s="164"/>
    </row>
    <row r="526" spans="2:8" ht="18">
      <c r="B526" s="248"/>
      <c r="C526" s="249"/>
      <c r="D526" s="249"/>
      <c r="E526" s="249"/>
      <c r="F526" s="249"/>
      <c r="G526" s="36"/>
      <c r="H526" s="164"/>
    </row>
    <row r="527" spans="2:8" ht="18">
      <c r="B527" s="248"/>
      <c r="C527" s="249"/>
      <c r="D527" s="249"/>
      <c r="E527" s="249"/>
      <c r="F527" s="249"/>
      <c r="G527" s="36"/>
      <c r="H527" s="164"/>
    </row>
    <row r="528" spans="2:8" ht="18">
      <c r="B528" s="248"/>
      <c r="C528" s="249"/>
      <c r="D528" s="249"/>
      <c r="E528" s="249"/>
      <c r="F528" s="249"/>
      <c r="G528" s="36"/>
      <c r="H528" s="164"/>
    </row>
    <row r="529" spans="2:8" ht="18">
      <c r="B529" s="248"/>
      <c r="C529" s="249"/>
      <c r="D529" s="249"/>
      <c r="E529" s="249"/>
      <c r="F529" s="249"/>
      <c r="G529" s="36"/>
      <c r="H529" s="164"/>
    </row>
    <row r="530" spans="2:8" ht="18">
      <c r="B530" s="248"/>
      <c r="C530" s="249"/>
      <c r="D530" s="249"/>
      <c r="E530" s="249"/>
      <c r="F530" s="249"/>
      <c r="G530" s="36"/>
      <c r="H530" s="164"/>
    </row>
    <row r="531" spans="2:8" ht="18">
      <c r="B531" s="248"/>
      <c r="C531" s="249"/>
      <c r="D531" s="249"/>
      <c r="E531" s="249"/>
      <c r="F531" s="249"/>
      <c r="G531" s="36"/>
      <c r="H531" s="164"/>
    </row>
    <row r="532" spans="2:8" ht="18">
      <c r="B532" s="248"/>
      <c r="C532" s="249"/>
      <c r="D532" s="249"/>
      <c r="E532" s="249"/>
      <c r="F532" s="249"/>
      <c r="G532" s="36"/>
      <c r="H532" s="164"/>
    </row>
    <row r="533" spans="2:8" ht="18">
      <c r="B533" s="248"/>
      <c r="C533" s="249"/>
      <c r="D533" s="249"/>
      <c r="E533" s="249"/>
      <c r="F533" s="249"/>
      <c r="G533" s="36"/>
      <c r="H533" s="164"/>
    </row>
    <row r="534" spans="2:8" ht="18">
      <c r="B534" s="248"/>
      <c r="C534" s="249"/>
      <c r="D534" s="249"/>
      <c r="E534" s="249"/>
      <c r="F534" s="249"/>
      <c r="G534" s="36"/>
      <c r="H534" s="164"/>
    </row>
    <row r="535" spans="2:8" ht="18">
      <c r="B535" s="248"/>
      <c r="C535" s="249"/>
      <c r="D535" s="249"/>
      <c r="E535" s="249"/>
      <c r="F535" s="249"/>
      <c r="G535" s="36"/>
      <c r="H535" s="164"/>
    </row>
    <row r="536" spans="2:8" ht="18">
      <c r="B536" s="248"/>
      <c r="C536" s="249"/>
      <c r="D536" s="249"/>
      <c r="E536" s="249"/>
      <c r="F536" s="249"/>
      <c r="G536" s="36"/>
      <c r="H536" s="164"/>
    </row>
    <row r="537" spans="2:8" ht="18">
      <c r="B537" s="248"/>
      <c r="C537" s="249"/>
      <c r="D537" s="249"/>
      <c r="E537" s="249"/>
      <c r="F537" s="249"/>
      <c r="G537" s="36"/>
      <c r="H537" s="164"/>
    </row>
    <row r="538" spans="2:8" ht="18">
      <c r="B538" s="248"/>
      <c r="C538" s="249"/>
      <c r="D538" s="249"/>
      <c r="E538" s="249"/>
      <c r="F538" s="249"/>
      <c r="G538" s="36"/>
      <c r="H538" s="164"/>
    </row>
    <row r="539" spans="2:8" ht="18">
      <c r="B539" s="248"/>
      <c r="C539" s="249"/>
      <c r="D539" s="249"/>
      <c r="E539" s="249"/>
      <c r="F539" s="249"/>
      <c r="G539" s="36"/>
      <c r="H539" s="164"/>
    </row>
    <row r="540" spans="2:8" ht="18">
      <c r="B540" s="248"/>
      <c r="C540" s="249"/>
      <c r="D540" s="249"/>
      <c r="E540" s="249"/>
      <c r="F540" s="249"/>
      <c r="G540" s="36"/>
      <c r="H540" s="164"/>
    </row>
    <row r="541" spans="2:8" ht="18">
      <c r="B541" s="248"/>
      <c r="C541" s="249"/>
      <c r="D541" s="249"/>
      <c r="E541" s="249"/>
      <c r="F541" s="249"/>
      <c r="G541" s="36"/>
      <c r="H541" s="164"/>
    </row>
    <row r="542" spans="2:8" ht="18">
      <c r="B542" s="248"/>
      <c r="C542" s="249"/>
      <c r="D542" s="249"/>
      <c r="E542" s="249"/>
      <c r="F542" s="249"/>
      <c r="G542" s="36"/>
      <c r="H542" s="164"/>
    </row>
    <row r="543" spans="2:8" ht="18">
      <c r="B543" s="248"/>
      <c r="C543" s="249"/>
      <c r="D543" s="249"/>
      <c r="E543" s="249"/>
      <c r="F543" s="249"/>
      <c r="G543" s="36"/>
      <c r="H543" s="164"/>
    </row>
    <row r="544" spans="2:8" ht="18">
      <c r="B544" s="248"/>
      <c r="C544" s="249"/>
      <c r="D544" s="249"/>
      <c r="E544" s="249"/>
      <c r="F544" s="249"/>
      <c r="G544" s="36"/>
      <c r="H544" s="164"/>
    </row>
    <row r="545" spans="2:8" ht="18">
      <c r="B545" s="248"/>
      <c r="C545" s="249"/>
      <c r="D545" s="249"/>
      <c r="E545" s="249"/>
      <c r="F545" s="249"/>
      <c r="G545" s="36"/>
      <c r="H545" s="164"/>
    </row>
    <row r="546" spans="2:8" ht="18">
      <c r="B546" s="248"/>
      <c r="C546" s="249"/>
      <c r="D546" s="249"/>
      <c r="E546" s="249"/>
      <c r="F546" s="249"/>
      <c r="G546" s="36"/>
      <c r="H546" s="164"/>
    </row>
    <row r="547" spans="2:8" ht="18">
      <c r="B547" s="248"/>
      <c r="C547" s="249"/>
      <c r="D547" s="249"/>
      <c r="E547" s="249"/>
      <c r="F547" s="249"/>
      <c r="G547" s="36"/>
      <c r="H547" s="164"/>
    </row>
    <row r="548" spans="2:8" ht="18">
      <c r="B548" s="248"/>
      <c r="C548" s="249"/>
      <c r="D548" s="249"/>
      <c r="E548" s="249"/>
      <c r="F548" s="249"/>
      <c r="G548" s="36"/>
      <c r="H548" s="164"/>
    </row>
    <row r="549" spans="2:8" ht="18">
      <c r="B549" s="248"/>
      <c r="C549" s="249"/>
      <c r="D549" s="249"/>
      <c r="E549" s="249"/>
      <c r="F549" s="249"/>
      <c r="G549" s="36"/>
      <c r="H549" s="164"/>
    </row>
    <row r="550" spans="2:8" ht="18">
      <c r="B550" s="248"/>
      <c r="C550" s="249"/>
      <c r="D550" s="249"/>
      <c r="E550" s="249"/>
      <c r="F550" s="249"/>
      <c r="G550" s="36"/>
      <c r="H550" s="164"/>
    </row>
    <row r="551" spans="2:8" ht="18">
      <c r="B551" s="248"/>
      <c r="C551" s="249"/>
      <c r="D551" s="249"/>
      <c r="E551" s="249"/>
      <c r="F551" s="249"/>
      <c r="G551" s="36"/>
      <c r="H551" s="164"/>
    </row>
    <row r="552" spans="2:8" ht="18">
      <c r="B552" s="248"/>
      <c r="C552" s="249"/>
      <c r="D552" s="249"/>
      <c r="E552" s="249"/>
      <c r="F552" s="249"/>
      <c r="G552" s="36"/>
      <c r="H552" s="164"/>
    </row>
    <row r="553" spans="2:8" ht="18">
      <c r="B553" s="248"/>
      <c r="C553" s="249"/>
      <c r="D553" s="249"/>
      <c r="E553" s="249"/>
      <c r="F553" s="249"/>
      <c r="G553" s="36"/>
      <c r="H553" s="164"/>
    </row>
    <row r="554" spans="2:8" ht="18">
      <c r="B554" s="248"/>
      <c r="C554" s="249"/>
      <c r="D554" s="249"/>
      <c r="E554" s="249"/>
      <c r="F554" s="249"/>
      <c r="G554" s="36"/>
      <c r="H554" s="164"/>
    </row>
    <row r="555" spans="2:8" ht="18">
      <c r="B555" s="248"/>
      <c r="C555" s="249"/>
      <c r="D555" s="249"/>
      <c r="E555" s="249"/>
      <c r="F555" s="249"/>
      <c r="G555" s="36"/>
      <c r="H555" s="164"/>
    </row>
    <row r="556" spans="2:8" ht="18">
      <c r="B556" s="248"/>
      <c r="C556" s="249"/>
      <c r="D556" s="249"/>
      <c r="E556" s="249"/>
      <c r="F556" s="249"/>
      <c r="G556" s="36"/>
      <c r="H556" s="164"/>
    </row>
    <row r="557" spans="2:8" ht="18">
      <c r="B557" s="248"/>
      <c r="C557" s="249"/>
      <c r="D557" s="249"/>
      <c r="E557" s="249"/>
      <c r="F557" s="249"/>
      <c r="G557" s="36"/>
      <c r="H557" s="164"/>
    </row>
    <row r="558" spans="2:8" ht="18">
      <c r="B558" s="248"/>
      <c r="C558" s="249"/>
      <c r="D558" s="249"/>
      <c r="E558" s="249"/>
      <c r="F558" s="249"/>
      <c r="G558" s="36"/>
      <c r="H558" s="164"/>
    </row>
    <row r="559" spans="2:8" ht="18">
      <c r="B559" s="248"/>
      <c r="C559" s="249"/>
      <c r="D559" s="249"/>
      <c r="E559" s="249"/>
      <c r="F559" s="249"/>
      <c r="G559" s="36"/>
      <c r="H559" s="164"/>
    </row>
    <row r="560" spans="2:8" ht="18">
      <c r="B560" s="248"/>
      <c r="C560" s="249"/>
      <c r="D560" s="249"/>
      <c r="E560" s="249"/>
      <c r="F560" s="249"/>
      <c r="G560" s="36"/>
      <c r="H560" s="164"/>
    </row>
    <row r="561" spans="2:8" ht="18">
      <c r="B561" s="248"/>
      <c r="C561" s="249"/>
      <c r="D561" s="249"/>
      <c r="E561" s="249"/>
      <c r="F561" s="249"/>
      <c r="G561" s="36"/>
      <c r="H561" s="164"/>
    </row>
    <row r="562" spans="2:8" ht="18">
      <c r="B562" s="248"/>
      <c r="C562" s="249"/>
      <c r="D562" s="249"/>
      <c r="E562" s="249"/>
      <c r="F562" s="249"/>
      <c r="G562" s="36"/>
      <c r="H562" s="164"/>
    </row>
    <row r="563" spans="2:8" ht="18">
      <c r="B563" s="248"/>
      <c r="C563" s="249"/>
      <c r="D563" s="249"/>
      <c r="E563" s="249"/>
      <c r="F563" s="249"/>
      <c r="G563" s="36"/>
      <c r="H563" s="164"/>
    </row>
    <row r="564" spans="2:8" ht="18">
      <c r="B564" s="248"/>
      <c r="C564" s="249"/>
      <c r="D564" s="249"/>
      <c r="E564" s="249"/>
      <c r="F564" s="249"/>
      <c r="G564" s="36"/>
      <c r="H564" s="164"/>
    </row>
    <row r="565" spans="2:8" ht="18">
      <c r="B565" s="248"/>
      <c r="C565" s="249"/>
      <c r="D565" s="249"/>
      <c r="E565" s="249"/>
      <c r="F565" s="249"/>
      <c r="G565" s="36"/>
      <c r="H565" s="164"/>
    </row>
    <row r="566" spans="2:8" ht="18">
      <c r="B566" s="248"/>
      <c r="C566" s="249"/>
      <c r="D566" s="249"/>
      <c r="E566" s="249"/>
      <c r="F566" s="249"/>
      <c r="G566" s="36"/>
      <c r="H566" s="164"/>
    </row>
    <row r="567" spans="2:8" ht="18">
      <c r="B567" s="248"/>
      <c r="C567" s="249"/>
      <c r="D567" s="249"/>
      <c r="E567" s="249"/>
      <c r="F567" s="249"/>
      <c r="G567" s="36"/>
      <c r="H567" s="164"/>
    </row>
    <row r="568" spans="2:8" ht="18">
      <c r="B568" s="248"/>
      <c r="C568" s="249"/>
      <c r="D568" s="249"/>
      <c r="E568" s="249"/>
      <c r="F568" s="249"/>
      <c r="G568" s="36"/>
      <c r="H568" s="164"/>
    </row>
    <row r="569" spans="2:8" ht="18">
      <c r="B569" s="248"/>
      <c r="C569" s="249"/>
      <c r="D569" s="249"/>
      <c r="E569" s="249"/>
      <c r="F569" s="249"/>
      <c r="G569" s="36"/>
      <c r="H569" s="164"/>
    </row>
    <row r="570" spans="2:8" ht="18">
      <c r="B570" s="248"/>
      <c r="C570" s="249"/>
      <c r="D570" s="249"/>
      <c r="E570" s="249"/>
      <c r="F570" s="249"/>
      <c r="G570" s="36"/>
      <c r="H570" s="164"/>
    </row>
    <row r="571" spans="2:8" ht="18">
      <c r="B571" s="248"/>
      <c r="C571" s="249"/>
      <c r="D571" s="249"/>
      <c r="E571" s="249"/>
      <c r="F571" s="249"/>
      <c r="G571" s="36"/>
      <c r="H571" s="164"/>
    </row>
    <row r="572" spans="2:8" ht="18">
      <c r="B572" s="248"/>
      <c r="C572" s="249"/>
      <c r="D572" s="249"/>
      <c r="E572" s="249"/>
      <c r="F572" s="249"/>
      <c r="G572" s="36"/>
      <c r="H572" s="164"/>
    </row>
    <row r="573" spans="2:8" ht="18">
      <c r="B573" s="248"/>
      <c r="C573" s="249"/>
      <c r="D573" s="249"/>
      <c r="E573" s="249"/>
      <c r="F573" s="249"/>
      <c r="G573" s="36"/>
      <c r="H573" s="164"/>
    </row>
    <row r="574" spans="2:8" ht="18">
      <c r="B574" s="248"/>
      <c r="C574" s="249"/>
      <c r="D574" s="249"/>
      <c r="E574" s="249"/>
      <c r="F574" s="249"/>
      <c r="G574" s="36"/>
      <c r="H574" s="164"/>
    </row>
    <row r="575" spans="2:8" ht="18">
      <c r="B575" s="248"/>
      <c r="C575" s="249"/>
      <c r="D575" s="249"/>
      <c r="E575" s="249"/>
      <c r="F575" s="249"/>
      <c r="G575" s="36"/>
      <c r="H575" s="164"/>
    </row>
    <row r="576" spans="2:8" ht="18">
      <c r="B576" s="248"/>
      <c r="C576" s="249"/>
      <c r="D576" s="249"/>
      <c r="E576" s="249"/>
      <c r="F576" s="249"/>
      <c r="G576" s="36"/>
      <c r="H576" s="164"/>
    </row>
    <row r="577" spans="2:8" ht="18">
      <c r="B577" s="248"/>
      <c r="C577" s="249"/>
      <c r="D577" s="249"/>
      <c r="E577" s="249"/>
      <c r="F577" s="249"/>
      <c r="G577" s="36"/>
      <c r="H577" s="164"/>
    </row>
    <row r="578" spans="2:8" ht="18">
      <c r="B578" s="248"/>
      <c r="C578" s="249"/>
      <c r="D578" s="249"/>
      <c r="E578" s="249"/>
      <c r="F578" s="249"/>
      <c r="G578" s="36"/>
      <c r="H578" s="164"/>
    </row>
    <row r="579" spans="2:8" ht="18">
      <c r="B579" s="248"/>
      <c r="C579" s="249"/>
      <c r="D579" s="249"/>
      <c r="E579" s="249"/>
      <c r="F579" s="249"/>
      <c r="G579" s="36"/>
      <c r="H579" s="164"/>
    </row>
    <row r="580" spans="2:8" ht="18">
      <c r="B580" s="248"/>
      <c r="C580" s="249"/>
      <c r="D580" s="249"/>
      <c r="E580" s="249"/>
      <c r="F580" s="249"/>
      <c r="G580" s="36"/>
      <c r="H580" s="164"/>
    </row>
    <row r="581" spans="2:8" ht="18">
      <c r="B581" s="248"/>
      <c r="C581" s="249"/>
      <c r="D581" s="249"/>
      <c r="E581" s="249"/>
      <c r="F581" s="249"/>
      <c r="G581" s="36"/>
      <c r="H581" s="164"/>
    </row>
    <row r="582" spans="2:8" ht="18">
      <c r="B582" s="248"/>
      <c r="C582" s="249"/>
      <c r="D582" s="249"/>
      <c r="E582" s="249"/>
      <c r="F582" s="249"/>
      <c r="G582" s="36"/>
      <c r="H582" s="164"/>
    </row>
    <row r="583" spans="2:8" ht="18">
      <c r="B583" s="248"/>
      <c r="C583" s="249"/>
      <c r="D583" s="249"/>
      <c r="E583" s="249"/>
      <c r="F583" s="249"/>
      <c r="G583" s="36"/>
      <c r="H583" s="164"/>
    </row>
    <row r="584" spans="2:8" ht="18">
      <c r="B584" s="248"/>
      <c r="C584" s="249"/>
      <c r="D584" s="249"/>
      <c r="E584" s="249"/>
      <c r="F584" s="249"/>
      <c r="G584" s="36"/>
      <c r="H584" s="164"/>
    </row>
    <row r="585" spans="2:8" ht="18">
      <c r="B585" s="248"/>
      <c r="C585" s="249"/>
      <c r="D585" s="249"/>
      <c r="E585" s="249"/>
      <c r="F585" s="249"/>
      <c r="G585" s="36"/>
      <c r="H585" s="164"/>
    </row>
    <row r="586" spans="2:8" ht="18">
      <c r="B586" s="248"/>
      <c r="C586" s="249"/>
      <c r="D586" s="249"/>
      <c r="E586" s="249"/>
      <c r="F586" s="249"/>
      <c r="G586" s="36"/>
      <c r="H586" s="164"/>
    </row>
    <row r="587" spans="2:8" ht="18">
      <c r="B587" s="248"/>
      <c r="C587" s="249"/>
      <c r="D587" s="249"/>
      <c r="E587" s="249"/>
      <c r="F587" s="249"/>
      <c r="G587" s="36"/>
      <c r="H587" s="164"/>
    </row>
    <row r="588" spans="2:8" ht="18">
      <c r="B588" s="248"/>
      <c r="C588" s="249"/>
      <c r="D588" s="249"/>
      <c r="E588" s="249"/>
      <c r="F588" s="249"/>
      <c r="G588" s="36"/>
      <c r="H588" s="164"/>
    </row>
    <row r="589" spans="2:8" ht="18">
      <c r="B589" s="248"/>
      <c r="C589" s="249"/>
      <c r="D589" s="249"/>
      <c r="E589" s="249"/>
      <c r="F589" s="249"/>
      <c r="G589" s="36"/>
      <c r="H589" s="164"/>
    </row>
    <row r="590" spans="2:8" ht="18">
      <c r="B590" s="248"/>
      <c r="C590" s="249"/>
      <c r="D590" s="249"/>
      <c r="E590" s="249"/>
      <c r="F590" s="249"/>
      <c r="G590" s="36"/>
      <c r="H590" s="164"/>
    </row>
    <row r="591" spans="2:8" ht="18">
      <c r="B591" s="248"/>
      <c r="C591" s="249"/>
      <c r="D591" s="249"/>
      <c r="E591" s="249"/>
      <c r="F591" s="249"/>
      <c r="G591" s="36"/>
      <c r="H591" s="164"/>
    </row>
    <row r="592" spans="2:8" ht="18">
      <c r="B592" s="248"/>
      <c r="C592" s="249"/>
      <c r="D592" s="249"/>
      <c r="E592" s="249"/>
      <c r="F592" s="249"/>
      <c r="G592" s="36"/>
      <c r="H592" s="164"/>
    </row>
    <row r="593" spans="2:8" ht="18">
      <c r="B593" s="248"/>
      <c r="C593" s="249"/>
      <c r="D593" s="249"/>
      <c r="E593" s="249"/>
      <c r="F593" s="249"/>
      <c r="G593" s="36"/>
      <c r="H593" s="164"/>
    </row>
    <row r="594" spans="2:8" ht="18">
      <c r="B594" s="248"/>
      <c r="C594" s="249"/>
      <c r="D594" s="249"/>
      <c r="E594" s="249"/>
      <c r="F594" s="249"/>
      <c r="G594" s="36"/>
      <c r="H594" s="164"/>
    </row>
    <row r="595" spans="2:8" ht="18">
      <c r="B595" s="248"/>
      <c r="C595" s="249"/>
      <c r="D595" s="249"/>
      <c r="E595" s="249"/>
      <c r="F595" s="249"/>
      <c r="G595" s="36"/>
      <c r="H595" s="164"/>
    </row>
    <row r="596" spans="2:8" ht="18">
      <c r="B596" s="248"/>
      <c r="C596" s="249"/>
      <c r="D596" s="249"/>
      <c r="E596" s="249"/>
      <c r="F596" s="249"/>
      <c r="G596" s="36"/>
      <c r="H596" s="164"/>
    </row>
    <row r="597" spans="2:8" ht="18">
      <c r="B597" s="248"/>
      <c r="C597" s="249"/>
      <c r="D597" s="249"/>
      <c r="E597" s="249"/>
      <c r="F597" s="249"/>
      <c r="G597" s="36"/>
      <c r="H597" s="164"/>
    </row>
    <row r="598" spans="2:8" ht="18">
      <c r="B598" s="248"/>
      <c r="C598" s="249"/>
      <c r="D598" s="249"/>
      <c r="E598" s="249"/>
      <c r="F598" s="249"/>
      <c r="G598" s="36"/>
      <c r="H598" s="164"/>
    </row>
    <row r="599" spans="2:8" ht="18">
      <c r="B599" s="248"/>
      <c r="C599" s="249"/>
      <c r="D599" s="249"/>
      <c r="E599" s="249"/>
      <c r="F599" s="249"/>
      <c r="G599" s="36"/>
      <c r="H599" s="164"/>
    </row>
    <row r="600" spans="2:8" ht="18">
      <c r="B600" s="248"/>
      <c r="C600" s="249"/>
      <c r="D600" s="249"/>
      <c r="E600" s="249"/>
      <c r="F600" s="249"/>
      <c r="G600" s="36"/>
      <c r="H600" s="164"/>
    </row>
    <row r="601" spans="2:8" ht="18">
      <c r="B601" s="248"/>
      <c r="C601" s="249"/>
      <c r="D601" s="249"/>
      <c r="E601" s="249"/>
      <c r="F601" s="249"/>
      <c r="G601" s="36"/>
      <c r="H601" s="164"/>
    </row>
    <row r="602" spans="2:8" ht="18">
      <c r="B602" s="248"/>
      <c r="C602" s="249"/>
      <c r="D602" s="249"/>
      <c r="E602" s="249"/>
      <c r="F602" s="249"/>
      <c r="G602" s="36"/>
      <c r="H602" s="164"/>
    </row>
    <row r="603" spans="2:8" ht="18">
      <c r="B603" s="248"/>
      <c r="C603" s="249"/>
      <c r="D603" s="249"/>
      <c r="E603" s="249"/>
      <c r="F603" s="249"/>
      <c r="G603" s="36"/>
      <c r="H603" s="164"/>
    </row>
    <row r="604" spans="2:8" ht="18">
      <c r="B604" s="248"/>
      <c r="C604" s="249"/>
      <c r="D604" s="249"/>
      <c r="E604" s="249"/>
      <c r="F604" s="249"/>
      <c r="G604" s="36"/>
      <c r="H604" s="164"/>
    </row>
    <row r="605" spans="2:8" ht="18">
      <c r="B605" s="248"/>
      <c r="C605" s="249"/>
      <c r="D605" s="249"/>
      <c r="E605" s="249"/>
      <c r="F605" s="249"/>
      <c r="G605" s="36"/>
      <c r="H605" s="164"/>
    </row>
    <row r="606" spans="2:8" ht="18">
      <c r="B606" s="248"/>
      <c r="C606" s="249"/>
      <c r="D606" s="249"/>
      <c r="E606" s="249"/>
      <c r="F606" s="249"/>
      <c r="G606" s="36"/>
      <c r="H606" s="164"/>
    </row>
    <row r="607" spans="2:8" ht="18">
      <c r="B607" s="248"/>
      <c r="C607" s="249"/>
      <c r="D607" s="249"/>
      <c r="E607" s="249"/>
      <c r="F607" s="249"/>
      <c r="G607" s="36"/>
      <c r="H607" s="164"/>
    </row>
    <row r="608" spans="2:8" ht="18">
      <c r="B608" s="248"/>
      <c r="C608" s="249"/>
      <c r="D608" s="249"/>
      <c r="E608" s="249"/>
      <c r="F608" s="249"/>
      <c r="G608" s="36"/>
      <c r="H608" s="164"/>
    </row>
    <row r="609" spans="2:8" ht="18">
      <c r="B609" s="248"/>
      <c r="C609" s="249"/>
      <c r="D609" s="249"/>
      <c r="E609" s="249"/>
      <c r="F609" s="249"/>
      <c r="G609" s="36"/>
      <c r="H609" s="164"/>
    </row>
    <row r="610" spans="2:8" ht="18">
      <c r="B610" s="248"/>
      <c r="C610" s="249"/>
      <c r="D610" s="249"/>
      <c r="E610" s="249"/>
      <c r="F610" s="249"/>
      <c r="G610" s="36"/>
      <c r="H610" s="164"/>
    </row>
    <row r="611" spans="2:8" ht="18">
      <c r="B611" s="248"/>
      <c r="C611" s="249"/>
      <c r="D611" s="249"/>
      <c r="E611" s="249"/>
      <c r="F611" s="249"/>
      <c r="G611" s="36"/>
      <c r="H611" s="164"/>
    </row>
    <row r="612" spans="2:8" ht="18">
      <c r="B612" s="248"/>
      <c r="C612" s="249"/>
      <c r="D612" s="249"/>
      <c r="E612" s="249"/>
      <c r="F612" s="249"/>
      <c r="G612" s="36"/>
      <c r="H612" s="164"/>
    </row>
    <row r="613" spans="2:8" ht="18">
      <c r="B613" s="248"/>
      <c r="C613" s="249"/>
      <c r="D613" s="249"/>
      <c r="E613" s="249"/>
      <c r="F613" s="249"/>
      <c r="G613" s="36"/>
      <c r="H613" s="164"/>
    </row>
    <row r="614" spans="2:8" ht="18">
      <c r="B614" s="248"/>
      <c r="C614" s="249"/>
      <c r="D614" s="249"/>
      <c r="E614" s="249"/>
      <c r="F614" s="249"/>
      <c r="G614" s="36"/>
      <c r="H614" s="164"/>
    </row>
    <row r="615" spans="2:8" ht="18">
      <c r="B615" s="248"/>
      <c r="C615" s="249"/>
      <c r="D615" s="249"/>
      <c r="E615" s="249"/>
      <c r="F615" s="249"/>
      <c r="G615" s="36"/>
      <c r="H615" s="164"/>
    </row>
    <row r="616" spans="2:8" ht="18">
      <c r="B616" s="248"/>
      <c r="C616" s="249"/>
      <c r="D616" s="249"/>
      <c r="E616" s="249"/>
      <c r="F616" s="249"/>
      <c r="G616" s="36"/>
      <c r="H616" s="164"/>
    </row>
    <row r="617" spans="2:8" ht="18">
      <c r="B617" s="248"/>
      <c r="C617" s="249"/>
      <c r="D617" s="249"/>
      <c r="E617" s="249"/>
      <c r="F617" s="249"/>
      <c r="G617" s="36"/>
      <c r="H617" s="164"/>
    </row>
    <row r="618" spans="2:8" ht="18">
      <c r="B618" s="248"/>
      <c r="C618" s="249"/>
      <c r="D618" s="249"/>
      <c r="E618" s="249"/>
      <c r="F618" s="249"/>
      <c r="G618" s="36"/>
      <c r="H618" s="164"/>
    </row>
    <row r="619" spans="2:8" ht="18">
      <c r="B619" s="248"/>
      <c r="C619" s="249"/>
      <c r="D619" s="249"/>
      <c r="E619" s="249"/>
      <c r="F619" s="249"/>
      <c r="G619" s="36"/>
      <c r="H619" s="164"/>
    </row>
    <row r="620" spans="2:8" ht="18">
      <c r="B620" s="248"/>
      <c r="C620" s="249"/>
      <c r="D620" s="249"/>
      <c r="E620" s="249"/>
      <c r="F620" s="249"/>
      <c r="G620" s="36"/>
      <c r="H620" s="164"/>
    </row>
    <row r="621" spans="2:8" ht="18">
      <c r="B621" s="248"/>
      <c r="C621" s="249"/>
      <c r="D621" s="249"/>
      <c r="E621" s="249"/>
      <c r="F621" s="249"/>
      <c r="G621" s="36"/>
      <c r="H621" s="164"/>
    </row>
    <row r="622" spans="2:8" ht="18">
      <c r="B622" s="248"/>
      <c r="C622" s="249"/>
      <c r="D622" s="249"/>
      <c r="E622" s="249"/>
      <c r="F622" s="249"/>
      <c r="G622" s="36"/>
      <c r="H622" s="164"/>
    </row>
    <row r="623" spans="2:8" ht="18">
      <c r="B623" s="248"/>
      <c r="C623" s="249"/>
      <c r="D623" s="249"/>
      <c r="E623" s="249"/>
      <c r="F623" s="249"/>
      <c r="G623" s="36"/>
      <c r="H623" s="164"/>
    </row>
    <row r="624" spans="2:8" ht="18">
      <c r="B624" s="248"/>
      <c r="C624" s="249"/>
      <c r="D624" s="249"/>
      <c r="E624" s="249"/>
      <c r="F624" s="249"/>
      <c r="G624" s="36"/>
      <c r="H624" s="164"/>
    </row>
    <row r="625" spans="2:8" ht="18">
      <c r="B625" s="248"/>
      <c r="C625" s="249"/>
      <c r="D625" s="249"/>
      <c r="E625" s="249"/>
      <c r="F625" s="249"/>
      <c r="G625" s="36"/>
      <c r="H625" s="164"/>
    </row>
    <row r="626" spans="2:8" ht="18">
      <c r="B626" s="248"/>
      <c r="C626" s="249"/>
      <c r="D626" s="249"/>
      <c r="E626" s="249"/>
      <c r="F626" s="249"/>
      <c r="G626" s="36"/>
      <c r="H626" s="164"/>
    </row>
    <row r="627" spans="2:8" ht="18">
      <c r="B627" s="248"/>
      <c r="C627" s="249"/>
      <c r="D627" s="249"/>
      <c r="E627" s="249"/>
      <c r="F627" s="249"/>
      <c r="G627" s="36"/>
      <c r="H627" s="164"/>
    </row>
    <row r="628" spans="2:8" ht="18">
      <c r="B628" s="248"/>
      <c r="C628" s="249"/>
      <c r="D628" s="249"/>
      <c r="E628" s="249"/>
      <c r="F628" s="249"/>
      <c r="G628" s="36"/>
      <c r="H628" s="164"/>
    </row>
    <row r="629" spans="2:8" ht="18">
      <c r="B629" s="248"/>
      <c r="C629" s="249"/>
      <c r="D629" s="249"/>
      <c r="E629" s="249"/>
      <c r="F629" s="249"/>
      <c r="G629" s="36"/>
      <c r="H629" s="164"/>
    </row>
    <row r="630" spans="2:8" ht="18">
      <c r="B630" s="248"/>
      <c r="C630" s="249"/>
      <c r="D630" s="249"/>
      <c r="E630" s="249"/>
      <c r="F630" s="249"/>
      <c r="G630" s="36"/>
      <c r="H630" s="164"/>
    </row>
    <row r="631" spans="2:8" ht="18">
      <c r="B631" s="248"/>
      <c r="C631" s="249"/>
      <c r="D631" s="249"/>
      <c r="E631" s="249"/>
      <c r="F631" s="249"/>
      <c r="G631" s="36"/>
      <c r="H631" s="164"/>
    </row>
    <row r="632" spans="2:8" ht="18">
      <c r="B632" s="248"/>
      <c r="C632" s="249"/>
      <c r="D632" s="249"/>
      <c r="E632" s="249"/>
      <c r="F632" s="249"/>
      <c r="G632" s="36"/>
      <c r="H632" s="164"/>
    </row>
    <row r="633" spans="2:8" ht="18">
      <c r="B633" s="248"/>
      <c r="C633" s="249"/>
      <c r="D633" s="249"/>
      <c r="E633" s="249"/>
      <c r="F633" s="249"/>
      <c r="G633" s="36"/>
      <c r="H633" s="164"/>
    </row>
    <row r="634" spans="2:8" ht="18">
      <c r="B634" s="248"/>
      <c r="C634" s="249"/>
      <c r="D634" s="249"/>
      <c r="E634" s="249"/>
      <c r="F634" s="249"/>
      <c r="G634" s="36"/>
      <c r="H634" s="164"/>
    </row>
    <row r="635" spans="2:8" ht="18">
      <c r="B635" s="248"/>
      <c r="C635" s="249"/>
      <c r="D635" s="249"/>
      <c r="E635" s="249"/>
      <c r="F635" s="249"/>
      <c r="G635" s="36"/>
      <c r="H635" s="164"/>
    </row>
    <row r="636" spans="2:8" ht="18">
      <c r="B636" s="248"/>
      <c r="C636" s="249"/>
      <c r="D636" s="249"/>
      <c r="E636" s="249"/>
      <c r="F636" s="249"/>
      <c r="G636" s="36"/>
      <c r="H636" s="164"/>
    </row>
    <row r="637" spans="2:8" ht="18">
      <c r="B637" s="248"/>
      <c r="C637" s="249"/>
      <c r="D637" s="249"/>
      <c r="E637" s="249"/>
      <c r="F637" s="249"/>
      <c r="G637" s="36"/>
      <c r="H637" s="164"/>
    </row>
    <row r="638" spans="2:8" ht="18">
      <c r="B638" s="248"/>
      <c r="C638" s="249"/>
      <c r="D638" s="249"/>
      <c r="E638" s="249"/>
      <c r="F638" s="249"/>
      <c r="G638" s="36"/>
      <c r="H638" s="164"/>
    </row>
    <row r="639" spans="2:8" ht="18">
      <c r="B639" s="248"/>
      <c r="C639" s="249"/>
      <c r="D639" s="249"/>
      <c r="E639" s="249"/>
      <c r="F639" s="249"/>
      <c r="G639" s="36"/>
      <c r="H639" s="164"/>
    </row>
    <row r="640" spans="2:8" ht="18">
      <c r="B640" s="248"/>
      <c r="C640" s="249"/>
      <c r="D640" s="249"/>
      <c r="E640" s="249"/>
      <c r="F640" s="249"/>
      <c r="G640" s="36"/>
      <c r="H640" s="164"/>
    </row>
    <row r="641" spans="2:8" ht="18">
      <c r="B641" s="248"/>
      <c r="C641" s="249"/>
      <c r="D641" s="249"/>
      <c r="E641" s="249"/>
      <c r="F641" s="249"/>
      <c r="G641" s="36"/>
      <c r="H641" s="164"/>
    </row>
    <row r="642" spans="2:8" ht="18">
      <c r="B642" s="248"/>
      <c r="C642" s="249"/>
      <c r="D642" s="249"/>
      <c r="E642" s="249"/>
      <c r="F642" s="249"/>
      <c r="G642" s="36"/>
      <c r="H642" s="164"/>
    </row>
    <row r="643" spans="2:8" ht="18">
      <c r="B643" s="248"/>
      <c r="C643" s="249"/>
      <c r="D643" s="249"/>
      <c r="E643" s="249"/>
      <c r="F643" s="249"/>
      <c r="G643" s="36"/>
      <c r="H643" s="164"/>
    </row>
    <row r="644" spans="2:8" ht="18">
      <c r="B644" s="248"/>
      <c r="C644" s="249"/>
      <c r="D644" s="249"/>
      <c r="E644" s="249"/>
      <c r="F644" s="249"/>
      <c r="G644" s="36"/>
      <c r="H644" s="164"/>
    </row>
    <row r="645" spans="2:8" ht="18">
      <c r="B645" s="248"/>
      <c r="C645" s="249"/>
      <c r="D645" s="249"/>
      <c r="E645" s="249"/>
      <c r="F645" s="249"/>
      <c r="G645" s="36"/>
      <c r="H645" s="164"/>
    </row>
    <row r="646" spans="2:8" ht="18">
      <c r="B646" s="248"/>
      <c r="C646" s="249"/>
      <c r="D646" s="249"/>
      <c r="E646" s="249"/>
      <c r="F646" s="249"/>
      <c r="G646" s="36"/>
      <c r="H646" s="164"/>
    </row>
    <row r="647" spans="2:8" ht="18">
      <c r="B647" s="248"/>
      <c r="C647" s="249"/>
      <c r="D647" s="249"/>
      <c r="E647" s="249"/>
      <c r="F647" s="249"/>
      <c r="G647" s="36"/>
      <c r="H647" s="164"/>
    </row>
    <row r="648" spans="2:8" ht="18">
      <c r="B648" s="248"/>
      <c r="C648" s="249"/>
      <c r="D648" s="249"/>
      <c r="E648" s="249"/>
      <c r="F648" s="249"/>
      <c r="G648" s="36"/>
      <c r="H648" s="164"/>
    </row>
    <row r="649" spans="2:8" ht="18">
      <c r="B649" s="248"/>
      <c r="C649" s="249"/>
      <c r="D649" s="249"/>
      <c r="E649" s="249"/>
      <c r="F649" s="249"/>
      <c r="G649" s="36"/>
      <c r="H649" s="164"/>
    </row>
    <row r="650" spans="2:8" ht="18">
      <c r="B650" s="248"/>
      <c r="C650" s="249"/>
      <c r="D650" s="249"/>
      <c r="E650" s="249"/>
      <c r="F650" s="249"/>
      <c r="G650" s="36"/>
      <c r="H650" s="164"/>
    </row>
    <row r="651" spans="2:8" ht="18">
      <c r="B651" s="248"/>
      <c r="C651" s="249"/>
      <c r="D651" s="249"/>
      <c r="E651" s="249"/>
      <c r="F651" s="249"/>
      <c r="G651" s="36"/>
      <c r="H651" s="164"/>
    </row>
    <row r="652" spans="2:8" ht="18">
      <c r="B652" s="248"/>
      <c r="C652" s="249"/>
      <c r="D652" s="249"/>
      <c r="E652" s="249"/>
      <c r="F652" s="249"/>
      <c r="G652" s="36"/>
      <c r="H652" s="164"/>
    </row>
    <row r="653" spans="2:8" ht="18">
      <c r="B653" s="248"/>
      <c r="C653" s="249"/>
      <c r="D653" s="249"/>
      <c r="E653" s="249"/>
      <c r="F653" s="249"/>
      <c r="G653" s="36"/>
      <c r="H653" s="164"/>
    </row>
    <row r="654" spans="2:8" ht="18">
      <c r="B654" s="248"/>
      <c r="C654" s="249"/>
      <c r="D654" s="249"/>
      <c r="E654" s="249"/>
      <c r="F654" s="249"/>
      <c r="G654" s="36"/>
      <c r="H654" s="164"/>
    </row>
    <row r="655" spans="2:8" ht="18">
      <c r="B655" s="248"/>
      <c r="C655" s="249"/>
      <c r="D655" s="249"/>
      <c r="E655" s="249"/>
      <c r="F655" s="249"/>
      <c r="G655" s="36"/>
      <c r="H655" s="164"/>
    </row>
    <row r="656" spans="2:8" ht="18">
      <c r="B656" s="248"/>
      <c r="C656" s="249"/>
      <c r="D656" s="249"/>
      <c r="E656" s="249"/>
      <c r="F656" s="249"/>
      <c r="G656" s="36"/>
      <c r="H656" s="164"/>
    </row>
    <row r="657" spans="2:8" ht="18">
      <c r="B657" s="248"/>
      <c r="C657" s="249"/>
      <c r="D657" s="249"/>
      <c r="E657" s="249"/>
      <c r="F657" s="249"/>
      <c r="G657" s="36"/>
      <c r="H657" s="164"/>
    </row>
    <row r="658" spans="2:8" ht="18">
      <c r="B658" s="248"/>
      <c r="C658" s="249"/>
      <c r="D658" s="249"/>
      <c r="E658" s="249"/>
      <c r="F658" s="249"/>
      <c r="G658" s="36"/>
      <c r="H658" s="164"/>
    </row>
    <row r="659" spans="2:8" ht="18">
      <c r="B659" s="248"/>
      <c r="C659" s="249"/>
      <c r="D659" s="249"/>
      <c r="E659" s="249"/>
      <c r="F659" s="249"/>
      <c r="G659" s="36"/>
      <c r="H659" s="164"/>
    </row>
    <row r="660" spans="2:8" ht="18">
      <c r="B660" s="248"/>
      <c r="C660" s="249"/>
      <c r="D660" s="249"/>
      <c r="E660" s="249"/>
      <c r="F660" s="249"/>
      <c r="G660" s="36"/>
      <c r="H660" s="164"/>
    </row>
    <row r="661" spans="2:8" ht="18">
      <c r="B661" s="248"/>
      <c r="C661" s="249"/>
      <c r="D661" s="249"/>
      <c r="E661" s="249"/>
      <c r="F661" s="249"/>
      <c r="G661" s="36"/>
      <c r="H661" s="164"/>
    </row>
    <row r="662" spans="2:8" ht="18">
      <c r="B662" s="248"/>
      <c r="C662" s="249"/>
      <c r="D662" s="249"/>
      <c r="E662" s="249"/>
      <c r="F662" s="249"/>
      <c r="G662" s="36"/>
      <c r="H662" s="164"/>
    </row>
    <row r="663" spans="2:8" ht="18">
      <c r="B663" s="248"/>
      <c r="C663" s="249"/>
      <c r="D663" s="249"/>
      <c r="E663" s="249"/>
      <c r="F663" s="249"/>
      <c r="G663" s="36"/>
      <c r="H663" s="164"/>
    </row>
    <row r="664" spans="2:8" ht="18">
      <c r="B664" s="248"/>
      <c r="C664" s="249"/>
      <c r="D664" s="249"/>
      <c r="E664" s="249"/>
      <c r="F664" s="249"/>
      <c r="G664" s="36"/>
      <c r="H664" s="164"/>
    </row>
    <row r="665" spans="2:8" ht="18">
      <c r="B665" s="248"/>
      <c r="C665" s="249"/>
      <c r="D665" s="249"/>
      <c r="E665" s="249"/>
      <c r="F665" s="249"/>
      <c r="G665" s="36"/>
      <c r="H665" s="164"/>
    </row>
    <row r="666" spans="2:8" ht="18">
      <c r="B666" s="248"/>
      <c r="C666" s="249"/>
      <c r="D666" s="249"/>
      <c r="E666" s="249"/>
      <c r="F666" s="249"/>
      <c r="G666" s="36"/>
      <c r="H666" s="164"/>
    </row>
    <row r="667" spans="2:8" ht="18">
      <c r="B667" s="248"/>
      <c r="C667" s="249"/>
      <c r="D667" s="249"/>
      <c r="E667" s="249"/>
      <c r="F667" s="249"/>
      <c r="G667" s="36"/>
      <c r="H667" s="164"/>
    </row>
    <row r="668" spans="2:8" ht="18">
      <c r="B668" s="248"/>
      <c r="C668" s="249"/>
      <c r="D668" s="249"/>
      <c r="E668" s="249"/>
      <c r="F668" s="249"/>
      <c r="G668" s="36"/>
      <c r="H668" s="164"/>
    </row>
    <row r="669" spans="2:8" ht="18">
      <c r="B669" s="248"/>
      <c r="C669" s="249"/>
      <c r="D669" s="249"/>
      <c r="E669" s="249"/>
      <c r="F669" s="249"/>
      <c r="G669" s="36"/>
      <c r="H669" s="164"/>
    </row>
    <row r="670" spans="2:8" ht="18">
      <c r="B670" s="248"/>
      <c r="C670" s="249"/>
      <c r="D670" s="249"/>
      <c r="E670" s="249"/>
      <c r="F670" s="249"/>
      <c r="G670" s="36"/>
      <c r="H670" s="164"/>
    </row>
    <row r="671" spans="2:8" ht="18">
      <c r="B671" s="248"/>
      <c r="C671" s="249"/>
      <c r="D671" s="249"/>
      <c r="E671" s="249"/>
      <c r="F671" s="249"/>
      <c r="G671" s="36"/>
      <c r="H671" s="164"/>
    </row>
    <row r="672" spans="2:8" ht="18">
      <c r="B672" s="248"/>
      <c r="C672" s="249"/>
      <c r="D672" s="249"/>
      <c r="E672" s="249"/>
      <c r="F672" s="249"/>
      <c r="G672" s="36"/>
      <c r="H672" s="164"/>
    </row>
    <row r="673" spans="2:8" ht="18">
      <c r="B673" s="248"/>
      <c r="C673" s="249"/>
      <c r="D673" s="249"/>
      <c r="E673" s="249"/>
      <c r="F673" s="249"/>
      <c r="G673" s="36"/>
      <c r="H673" s="164"/>
    </row>
    <row r="674" spans="2:8" ht="18">
      <c r="B674" s="248"/>
      <c r="C674" s="249"/>
      <c r="D674" s="249"/>
      <c r="E674" s="249"/>
      <c r="F674" s="249"/>
      <c r="G674" s="36"/>
      <c r="H674" s="164"/>
    </row>
    <row r="675" spans="2:8" ht="18">
      <c r="B675" s="248"/>
      <c r="C675" s="249"/>
      <c r="D675" s="249"/>
      <c r="E675" s="249"/>
      <c r="F675" s="249"/>
      <c r="G675" s="36"/>
      <c r="H675" s="164"/>
    </row>
    <row r="676" spans="2:8" ht="18">
      <c r="B676" s="248"/>
      <c r="C676" s="249"/>
      <c r="D676" s="249"/>
      <c r="E676" s="249"/>
      <c r="F676" s="249"/>
      <c r="G676" s="36"/>
      <c r="H676" s="164"/>
    </row>
    <row r="677" spans="2:8" ht="18">
      <c r="B677" s="248"/>
      <c r="C677" s="249"/>
      <c r="D677" s="249"/>
      <c r="E677" s="249"/>
      <c r="F677" s="249"/>
      <c r="G677" s="36"/>
      <c r="H677" s="164"/>
    </row>
    <row r="678" spans="2:8" ht="18">
      <c r="B678" s="248"/>
      <c r="C678" s="249"/>
      <c r="D678" s="249"/>
      <c r="E678" s="249"/>
      <c r="F678" s="249"/>
      <c r="G678" s="36"/>
      <c r="H678" s="164"/>
    </row>
    <row r="679" spans="2:8" ht="18">
      <c r="B679" s="248"/>
      <c r="C679" s="249"/>
      <c r="D679" s="249"/>
      <c r="E679" s="249"/>
      <c r="F679" s="249"/>
      <c r="G679" s="36"/>
      <c r="H679" s="164"/>
    </row>
    <row r="680" spans="2:8" ht="18">
      <c r="B680" s="248"/>
      <c r="C680" s="249"/>
      <c r="D680" s="249"/>
      <c r="E680" s="249"/>
      <c r="F680" s="249"/>
      <c r="G680" s="36"/>
      <c r="H680" s="164"/>
    </row>
    <row r="681" spans="2:8" ht="18">
      <c r="B681" s="248"/>
      <c r="C681" s="249"/>
      <c r="D681" s="249"/>
      <c r="E681" s="249"/>
      <c r="F681" s="249"/>
      <c r="G681" s="36"/>
      <c r="H681" s="164"/>
    </row>
    <row r="682" spans="2:8" ht="18">
      <c r="B682" s="248"/>
      <c r="C682" s="249"/>
      <c r="D682" s="249"/>
      <c r="E682" s="249"/>
      <c r="F682" s="249"/>
      <c r="G682" s="36"/>
      <c r="H682" s="164"/>
    </row>
    <row r="683" spans="2:8" ht="18">
      <c r="B683" s="248"/>
      <c r="C683" s="249"/>
      <c r="D683" s="249"/>
      <c r="E683" s="249"/>
      <c r="F683" s="249"/>
      <c r="G683" s="36"/>
      <c r="H683" s="164"/>
    </row>
    <row r="684" spans="2:8" ht="18">
      <c r="B684" s="248"/>
      <c r="C684" s="249"/>
      <c r="D684" s="249"/>
      <c r="E684" s="249"/>
      <c r="F684" s="249"/>
      <c r="G684" s="36"/>
      <c r="H684" s="164"/>
    </row>
    <row r="685" spans="2:8" ht="18">
      <c r="B685" s="248"/>
      <c r="C685" s="249"/>
      <c r="D685" s="249"/>
      <c r="E685" s="249"/>
      <c r="F685" s="249"/>
      <c r="G685" s="36"/>
      <c r="H685" s="164"/>
    </row>
    <row r="686" spans="2:8" ht="18">
      <c r="B686" s="248"/>
      <c r="C686" s="249"/>
      <c r="D686" s="249"/>
      <c r="E686" s="249"/>
      <c r="F686" s="249"/>
      <c r="G686" s="36"/>
      <c r="H686" s="164"/>
    </row>
    <row r="687" spans="2:8" ht="18">
      <c r="B687" s="248"/>
      <c r="C687" s="249"/>
      <c r="D687" s="249"/>
      <c r="E687" s="249"/>
      <c r="F687" s="249"/>
      <c r="G687" s="36"/>
      <c r="H687" s="164"/>
    </row>
    <row r="688" spans="2:8" ht="18">
      <c r="B688" s="248"/>
      <c r="C688" s="249"/>
      <c r="D688" s="249"/>
      <c r="E688" s="249"/>
      <c r="F688" s="249"/>
      <c r="G688" s="36"/>
      <c r="H688" s="164"/>
    </row>
    <row r="689" spans="2:8" ht="18">
      <c r="B689" s="248"/>
      <c r="C689" s="249"/>
      <c r="D689" s="249"/>
      <c r="E689" s="249"/>
      <c r="F689" s="249"/>
      <c r="G689" s="36"/>
      <c r="H689" s="164"/>
    </row>
    <row r="690" spans="2:8" ht="18">
      <c r="B690" s="248"/>
      <c r="C690" s="249"/>
      <c r="D690" s="249"/>
      <c r="E690" s="249"/>
      <c r="F690" s="249"/>
      <c r="G690" s="36"/>
      <c r="H690" s="164"/>
    </row>
    <row r="691" spans="2:8" ht="18">
      <c r="B691" s="248"/>
      <c r="C691" s="249"/>
      <c r="D691" s="249"/>
      <c r="E691" s="249"/>
      <c r="F691" s="249"/>
      <c r="G691" s="36"/>
      <c r="H691" s="164"/>
    </row>
    <row r="692" spans="2:8" ht="18">
      <c r="B692" s="248"/>
      <c r="C692" s="249"/>
      <c r="D692" s="249"/>
      <c r="E692" s="249"/>
      <c r="F692" s="249"/>
      <c r="G692" s="36"/>
      <c r="H692" s="164"/>
    </row>
    <row r="693" spans="2:8" ht="18">
      <c r="B693" s="248"/>
      <c r="C693" s="249"/>
      <c r="D693" s="249"/>
      <c r="E693" s="249"/>
      <c r="F693" s="249"/>
      <c r="G693" s="36"/>
      <c r="H693" s="164"/>
    </row>
    <row r="694" spans="2:8" ht="18">
      <c r="B694" s="248"/>
      <c r="C694" s="249"/>
      <c r="D694" s="249"/>
      <c r="E694" s="249"/>
      <c r="F694" s="249"/>
      <c r="G694" s="36"/>
      <c r="H694" s="164"/>
    </row>
    <row r="695" spans="2:8" ht="18">
      <c r="B695" s="248"/>
      <c r="C695" s="249"/>
      <c r="D695" s="249"/>
      <c r="E695" s="249"/>
      <c r="F695" s="249"/>
      <c r="G695" s="36"/>
      <c r="H695" s="164"/>
    </row>
    <row r="696" spans="2:8" ht="18">
      <c r="B696" s="248"/>
      <c r="C696" s="249"/>
      <c r="D696" s="249"/>
      <c r="E696" s="249"/>
      <c r="F696" s="249"/>
      <c r="G696" s="36"/>
      <c r="H696" s="164"/>
    </row>
    <row r="697" spans="2:8" ht="18">
      <c r="B697" s="248"/>
      <c r="C697" s="249"/>
      <c r="D697" s="249"/>
      <c r="E697" s="249"/>
      <c r="F697" s="249"/>
      <c r="G697" s="36"/>
      <c r="H697" s="164"/>
    </row>
    <row r="698" spans="2:8" ht="18">
      <c r="B698" s="248"/>
      <c r="C698" s="249"/>
      <c r="D698" s="249"/>
      <c r="E698" s="249"/>
      <c r="F698" s="249"/>
      <c r="G698" s="36"/>
      <c r="H698" s="164"/>
    </row>
    <row r="699" spans="2:8" ht="18">
      <c r="B699" s="248"/>
      <c r="C699" s="249"/>
      <c r="D699" s="249"/>
      <c r="E699" s="249"/>
      <c r="F699" s="249"/>
      <c r="G699" s="36"/>
      <c r="H699" s="164"/>
    </row>
    <row r="700" spans="2:8" ht="18">
      <c r="B700" s="248"/>
      <c r="C700" s="249"/>
      <c r="D700" s="249"/>
      <c r="E700" s="249"/>
      <c r="F700" s="249"/>
      <c r="G700" s="36"/>
      <c r="H700" s="164"/>
    </row>
    <row r="701" spans="2:8" ht="18">
      <c r="B701" s="248"/>
      <c r="C701" s="249"/>
      <c r="D701" s="249"/>
      <c r="E701" s="249"/>
      <c r="F701" s="249"/>
      <c r="G701" s="36"/>
      <c r="H701" s="164"/>
    </row>
    <row r="702" spans="2:8" ht="18">
      <c r="B702" s="248"/>
      <c r="C702" s="249"/>
      <c r="D702" s="249"/>
      <c r="E702" s="249"/>
      <c r="F702" s="249"/>
      <c r="G702" s="36"/>
      <c r="H702" s="164"/>
    </row>
    <row r="703" spans="2:8" ht="18">
      <c r="B703" s="248"/>
      <c r="C703" s="249"/>
      <c r="D703" s="249"/>
      <c r="E703" s="249"/>
      <c r="F703" s="249"/>
      <c r="G703" s="36"/>
      <c r="H703" s="164"/>
    </row>
    <row r="704" spans="2:8" ht="18">
      <c r="B704" s="248"/>
      <c r="C704" s="249"/>
      <c r="D704" s="249"/>
      <c r="E704" s="249"/>
      <c r="F704" s="249"/>
      <c r="G704" s="36"/>
      <c r="H704" s="164"/>
    </row>
    <row r="705" spans="2:8" ht="18">
      <c r="B705" s="248"/>
      <c r="C705" s="249"/>
      <c r="D705" s="249"/>
      <c r="E705" s="249"/>
      <c r="F705" s="249"/>
      <c r="G705" s="36"/>
      <c r="H705" s="164"/>
    </row>
    <row r="706" spans="2:8" ht="18">
      <c r="B706" s="248"/>
      <c r="C706" s="249"/>
      <c r="D706" s="249"/>
      <c r="E706" s="249"/>
      <c r="F706" s="249"/>
      <c r="G706" s="36"/>
      <c r="H706" s="164"/>
    </row>
    <row r="707" spans="2:8" ht="18">
      <c r="B707" s="248"/>
      <c r="C707" s="249"/>
      <c r="D707" s="249"/>
      <c r="E707" s="249"/>
      <c r="F707" s="249"/>
      <c r="G707" s="36"/>
      <c r="H707" s="164"/>
    </row>
    <row r="708" spans="2:8" ht="18">
      <c r="B708" s="248"/>
      <c r="C708" s="249"/>
      <c r="D708" s="249"/>
      <c r="E708" s="249"/>
      <c r="F708" s="249"/>
      <c r="G708" s="36"/>
      <c r="H708" s="164"/>
    </row>
    <row r="709" spans="2:8" ht="18">
      <c r="B709" s="248"/>
      <c r="C709" s="249"/>
      <c r="D709" s="249"/>
      <c r="E709" s="249"/>
      <c r="F709" s="249"/>
      <c r="G709" s="36"/>
      <c r="H709" s="164"/>
    </row>
    <row r="710" spans="2:8" ht="18">
      <c r="B710" s="248"/>
      <c r="C710" s="249"/>
      <c r="D710" s="249"/>
      <c r="E710" s="249"/>
      <c r="F710" s="249"/>
      <c r="G710" s="36"/>
      <c r="H710" s="164"/>
    </row>
    <row r="711" spans="2:8" ht="18">
      <c r="B711" s="248"/>
      <c r="C711" s="249"/>
      <c r="D711" s="249"/>
      <c r="E711" s="249"/>
      <c r="F711" s="249"/>
      <c r="G711" s="36"/>
      <c r="H711" s="164"/>
    </row>
    <row r="712" spans="2:8" ht="18">
      <c r="B712" s="248"/>
      <c r="C712" s="249"/>
      <c r="D712" s="249"/>
      <c r="E712" s="249"/>
      <c r="F712" s="249"/>
      <c r="G712" s="36"/>
      <c r="H712" s="164"/>
    </row>
    <row r="713" spans="2:8" ht="18">
      <c r="B713" s="248"/>
      <c r="C713" s="249"/>
      <c r="D713" s="249"/>
      <c r="E713" s="249"/>
      <c r="F713" s="249"/>
      <c r="G713" s="36"/>
      <c r="H713" s="164"/>
    </row>
    <row r="714" spans="2:8" ht="18">
      <c r="B714" s="248"/>
      <c r="C714" s="249"/>
      <c r="D714" s="249"/>
      <c r="E714" s="249"/>
      <c r="F714" s="249"/>
      <c r="G714" s="36"/>
      <c r="H714" s="164"/>
    </row>
    <row r="715" spans="2:8" ht="18">
      <c r="B715" s="248"/>
      <c r="C715" s="249"/>
      <c r="D715" s="249"/>
      <c r="E715" s="249"/>
      <c r="F715" s="249"/>
      <c r="G715" s="36"/>
      <c r="H715" s="164"/>
    </row>
    <row r="716" spans="2:8" ht="18">
      <c r="B716" s="248"/>
      <c r="C716" s="249"/>
      <c r="D716" s="249"/>
      <c r="E716" s="249"/>
      <c r="F716" s="249"/>
      <c r="G716" s="36"/>
      <c r="H716" s="164"/>
    </row>
    <row r="717" spans="2:8" ht="18">
      <c r="B717" s="248"/>
      <c r="C717" s="249"/>
      <c r="D717" s="249"/>
      <c r="E717" s="249"/>
      <c r="F717" s="249"/>
      <c r="G717" s="36"/>
      <c r="H717" s="164"/>
    </row>
    <row r="718" spans="2:8" ht="18">
      <c r="B718" s="248"/>
      <c r="C718" s="249"/>
      <c r="D718" s="249"/>
      <c r="E718" s="249"/>
      <c r="F718" s="249"/>
      <c r="G718" s="36"/>
      <c r="H718" s="164"/>
    </row>
    <row r="719" spans="2:8" ht="18">
      <c r="B719" s="248"/>
      <c r="C719" s="249"/>
      <c r="D719" s="249"/>
      <c r="E719" s="249"/>
      <c r="F719" s="249"/>
      <c r="G719" s="36"/>
      <c r="H719" s="164"/>
    </row>
    <row r="720" spans="2:8" ht="18">
      <c r="B720" s="248"/>
      <c r="C720" s="249"/>
      <c r="D720" s="249"/>
      <c r="E720" s="249"/>
      <c r="F720" s="249"/>
      <c r="G720" s="36"/>
      <c r="H720" s="164"/>
    </row>
    <row r="721" spans="2:8" ht="18">
      <c r="B721" s="248"/>
      <c r="C721" s="249"/>
      <c r="D721" s="249"/>
      <c r="E721" s="249"/>
      <c r="F721" s="249"/>
      <c r="G721" s="36"/>
      <c r="H721" s="164"/>
    </row>
    <row r="722" spans="2:8" ht="18">
      <c r="B722" s="248"/>
      <c r="C722" s="249"/>
      <c r="D722" s="249"/>
      <c r="E722" s="249"/>
      <c r="F722" s="249"/>
      <c r="G722" s="36"/>
      <c r="H722" s="164"/>
    </row>
    <row r="723" spans="2:8" ht="18">
      <c r="B723" s="248"/>
      <c r="C723" s="249"/>
      <c r="D723" s="249"/>
      <c r="E723" s="249"/>
      <c r="F723" s="249"/>
      <c r="G723" s="36"/>
      <c r="H723" s="164"/>
    </row>
    <row r="724" spans="2:8" ht="18">
      <c r="B724" s="248"/>
      <c r="C724" s="249"/>
      <c r="D724" s="249"/>
      <c r="E724" s="249"/>
      <c r="F724" s="249"/>
      <c r="G724" s="36"/>
      <c r="H724" s="164"/>
    </row>
    <row r="725" spans="2:8" ht="18">
      <c r="B725" s="248"/>
      <c r="C725" s="249"/>
      <c r="D725" s="249"/>
      <c r="E725" s="249"/>
      <c r="F725" s="249"/>
      <c r="G725" s="36"/>
      <c r="H725" s="164"/>
    </row>
    <row r="726" spans="2:8" ht="18">
      <c r="B726" s="248"/>
      <c r="C726" s="249"/>
      <c r="D726" s="249"/>
      <c r="E726" s="249"/>
      <c r="F726" s="249"/>
      <c r="G726" s="36"/>
      <c r="H726" s="164"/>
    </row>
    <row r="727" spans="2:8" ht="18">
      <c r="B727" s="248"/>
      <c r="C727" s="249"/>
      <c r="D727" s="249"/>
      <c r="E727" s="249"/>
      <c r="F727" s="249"/>
      <c r="G727" s="36"/>
      <c r="H727" s="164"/>
    </row>
    <row r="728" spans="2:8" ht="18">
      <c r="B728" s="248"/>
      <c r="C728" s="249"/>
      <c r="D728" s="249"/>
      <c r="E728" s="249"/>
      <c r="F728" s="249"/>
      <c r="G728" s="36"/>
      <c r="H728" s="164"/>
    </row>
    <row r="729" spans="2:8" ht="18">
      <c r="B729" s="248"/>
      <c r="C729" s="249"/>
      <c r="D729" s="249"/>
      <c r="E729" s="249"/>
      <c r="F729" s="249"/>
      <c r="G729" s="36"/>
      <c r="H729" s="164"/>
    </row>
    <row r="730" spans="2:8" ht="18">
      <c r="B730" s="248"/>
      <c r="C730" s="249"/>
      <c r="D730" s="249"/>
      <c r="E730" s="249"/>
      <c r="F730" s="249"/>
      <c r="G730" s="36"/>
      <c r="H730" s="164"/>
    </row>
    <row r="731" spans="2:8" ht="18">
      <c r="B731" s="248"/>
      <c r="C731" s="249"/>
      <c r="D731" s="249"/>
      <c r="E731" s="249"/>
      <c r="F731" s="249"/>
      <c r="G731" s="36"/>
      <c r="H731" s="164"/>
    </row>
    <row r="732" spans="2:8" ht="18">
      <c r="B732" s="248"/>
      <c r="C732" s="249"/>
      <c r="D732" s="249"/>
      <c r="E732" s="249"/>
      <c r="F732" s="249"/>
      <c r="G732" s="36"/>
      <c r="H732" s="164"/>
    </row>
    <row r="733" spans="2:8" ht="18">
      <c r="B733" s="248"/>
      <c r="C733" s="249"/>
      <c r="D733" s="249"/>
      <c r="E733" s="249"/>
      <c r="F733" s="249"/>
      <c r="G733" s="36"/>
      <c r="H733" s="164"/>
    </row>
    <row r="734" spans="2:8" ht="18">
      <c r="B734" s="248"/>
      <c r="C734" s="249"/>
      <c r="D734" s="249"/>
      <c r="E734" s="249"/>
      <c r="F734" s="249"/>
      <c r="G734" s="36"/>
      <c r="H734" s="164"/>
    </row>
    <row r="735" spans="2:8" ht="18">
      <c r="B735" s="248"/>
      <c r="C735" s="249"/>
      <c r="D735" s="249"/>
      <c r="E735" s="249"/>
      <c r="F735" s="249"/>
      <c r="G735" s="36"/>
      <c r="H735" s="164"/>
    </row>
    <row r="736" spans="2:8" ht="18">
      <c r="B736" s="248"/>
      <c r="C736" s="249"/>
      <c r="D736" s="249"/>
      <c r="E736" s="249"/>
      <c r="F736" s="249"/>
      <c r="G736" s="36"/>
      <c r="H736" s="164"/>
    </row>
    <row r="737" spans="2:8" ht="18">
      <c r="B737" s="248"/>
      <c r="C737" s="249"/>
      <c r="D737" s="249"/>
      <c r="E737" s="249"/>
      <c r="F737" s="249"/>
      <c r="G737" s="36"/>
      <c r="H737" s="164"/>
    </row>
    <row r="738" spans="2:8" ht="18">
      <c r="B738" s="248"/>
      <c r="C738" s="249"/>
      <c r="D738" s="249"/>
      <c r="E738" s="249"/>
      <c r="F738" s="249"/>
      <c r="G738" s="36"/>
      <c r="H738" s="164"/>
    </row>
    <row r="739" spans="2:8" ht="18">
      <c r="B739" s="248"/>
      <c r="C739" s="249"/>
      <c r="D739" s="249"/>
      <c r="E739" s="249"/>
      <c r="F739" s="249"/>
      <c r="G739" s="36"/>
      <c r="H739" s="164"/>
    </row>
    <row r="740" spans="2:8" ht="18">
      <c r="B740" s="248"/>
      <c r="C740" s="249"/>
      <c r="D740" s="249"/>
      <c r="E740" s="249"/>
      <c r="F740" s="249"/>
      <c r="G740" s="36"/>
      <c r="H740" s="164"/>
    </row>
    <row r="741" spans="2:8" ht="18">
      <c r="B741" s="248"/>
      <c r="C741" s="249"/>
      <c r="D741" s="249"/>
      <c r="E741" s="249"/>
      <c r="F741" s="249"/>
      <c r="G741" s="36"/>
      <c r="H741" s="164"/>
    </row>
    <row r="742" spans="2:8" ht="18">
      <c r="B742" s="248"/>
      <c r="C742" s="249"/>
      <c r="D742" s="249"/>
      <c r="E742" s="249"/>
      <c r="F742" s="249"/>
      <c r="G742" s="36"/>
      <c r="H742" s="164"/>
    </row>
    <row r="743" spans="2:8" ht="18">
      <c r="B743" s="248"/>
      <c r="C743" s="249"/>
      <c r="D743" s="249"/>
      <c r="E743" s="249"/>
      <c r="F743" s="249"/>
      <c r="G743" s="36"/>
      <c r="H743" s="164"/>
    </row>
    <row r="744" spans="2:8" ht="18">
      <c r="B744" s="248"/>
      <c r="C744" s="249"/>
      <c r="D744" s="249"/>
      <c r="E744" s="249"/>
      <c r="F744" s="249"/>
      <c r="G744" s="36"/>
      <c r="H744" s="164"/>
    </row>
    <row r="745" spans="2:8" ht="18">
      <c r="B745" s="248"/>
      <c r="C745" s="249"/>
      <c r="D745" s="249"/>
      <c r="E745" s="249"/>
      <c r="F745" s="249"/>
      <c r="G745" s="36"/>
      <c r="H745" s="164"/>
    </row>
    <row r="746" spans="2:8" ht="18">
      <c r="B746" s="248"/>
      <c r="C746" s="249"/>
      <c r="D746" s="249"/>
      <c r="E746" s="249"/>
      <c r="F746" s="249"/>
      <c r="G746" s="36"/>
      <c r="H746" s="164"/>
    </row>
    <row r="747" spans="2:8" ht="18">
      <c r="B747" s="248"/>
      <c r="C747" s="249"/>
      <c r="D747" s="249"/>
      <c r="E747" s="249"/>
      <c r="F747" s="249"/>
      <c r="G747" s="36"/>
      <c r="H747" s="164"/>
    </row>
    <row r="748" spans="2:8" ht="18">
      <c r="B748" s="248"/>
      <c r="C748" s="249"/>
      <c r="D748" s="249"/>
      <c r="E748" s="249"/>
      <c r="F748" s="249"/>
      <c r="G748" s="36"/>
      <c r="H748" s="164"/>
    </row>
    <row r="749" spans="2:8" ht="18">
      <c r="B749" s="248"/>
      <c r="C749" s="249"/>
      <c r="D749" s="249"/>
      <c r="E749" s="249"/>
      <c r="F749" s="249"/>
      <c r="G749" s="36"/>
      <c r="H749" s="164"/>
    </row>
    <row r="750" spans="2:8" ht="18">
      <c r="B750" s="248"/>
      <c r="C750" s="249"/>
      <c r="D750" s="249"/>
      <c r="E750" s="249"/>
      <c r="F750" s="249"/>
      <c r="G750" s="36"/>
      <c r="H750" s="164"/>
    </row>
    <row r="751" spans="2:8" ht="18">
      <c r="B751" s="248"/>
      <c r="C751" s="249"/>
      <c r="D751" s="249"/>
      <c r="E751" s="249"/>
      <c r="F751" s="249"/>
      <c r="G751" s="36"/>
      <c r="H751" s="164"/>
    </row>
    <row r="752" spans="2:8" ht="18">
      <c r="B752" s="248"/>
      <c r="C752" s="249"/>
      <c r="D752" s="249"/>
      <c r="E752" s="249"/>
      <c r="F752" s="249"/>
      <c r="G752" s="36"/>
      <c r="H752" s="164"/>
    </row>
    <row r="753" spans="2:8" ht="18">
      <c r="B753" s="248"/>
      <c r="C753" s="249"/>
      <c r="D753" s="249"/>
      <c r="E753" s="249"/>
      <c r="F753" s="249"/>
      <c r="G753" s="36"/>
      <c r="H753" s="164"/>
    </row>
    <row r="754" spans="2:8" ht="18">
      <c r="B754" s="248"/>
      <c r="C754" s="249"/>
      <c r="D754" s="249"/>
      <c r="E754" s="249"/>
      <c r="F754" s="249"/>
      <c r="G754" s="36"/>
      <c r="H754" s="164"/>
    </row>
    <row r="755" spans="2:8" ht="18">
      <c r="B755" s="248"/>
      <c r="C755" s="249"/>
      <c r="D755" s="249"/>
      <c r="E755" s="249"/>
      <c r="F755" s="249"/>
      <c r="G755" s="36"/>
      <c r="H755" s="164"/>
    </row>
    <row r="756" spans="2:8" ht="18">
      <c r="B756" s="248"/>
      <c r="C756" s="249"/>
      <c r="D756" s="249"/>
      <c r="E756" s="249"/>
      <c r="F756" s="249"/>
      <c r="G756" s="36"/>
      <c r="H756" s="164"/>
    </row>
    <row r="757" spans="2:8" ht="18">
      <c r="B757" s="248"/>
      <c r="C757" s="249"/>
      <c r="D757" s="249"/>
      <c r="E757" s="249"/>
      <c r="F757" s="249"/>
      <c r="G757" s="36"/>
      <c r="H757" s="164"/>
    </row>
    <row r="758" spans="2:8" ht="18">
      <c r="B758" s="248"/>
      <c r="C758" s="249"/>
      <c r="D758" s="249"/>
      <c r="E758" s="249"/>
      <c r="F758" s="249"/>
      <c r="G758" s="36"/>
      <c r="H758" s="164"/>
    </row>
    <row r="759" spans="2:8" ht="18">
      <c r="B759" s="248"/>
      <c r="C759" s="249"/>
      <c r="D759" s="249"/>
      <c r="E759" s="249"/>
      <c r="F759" s="249"/>
      <c r="G759" s="36"/>
      <c r="H759" s="164"/>
    </row>
    <row r="760" spans="2:8" ht="18">
      <c r="B760" s="248"/>
      <c r="C760" s="249"/>
      <c r="D760" s="249"/>
      <c r="E760" s="249"/>
      <c r="F760" s="249"/>
      <c r="G760" s="36"/>
      <c r="H760" s="164"/>
    </row>
    <row r="761" spans="2:8" ht="18">
      <c r="B761" s="248"/>
      <c r="C761" s="249"/>
      <c r="D761" s="249"/>
      <c r="E761" s="249"/>
      <c r="F761" s="249"/>
      <c r="G761" s="36"/>
      <c r="H761" s="164"/>
    </row>
    <row r="762" spans="2:8" ht="18">
      <c r="B762" s="248"/>
      <c r="C762" s="249"/>
      <c r="D762" s="249"/>
      <c r="E762" s="249"/>
      <c r="F762" s="249"/>
      <c r="G762" s="36"/>
      <c r="H762" s="164"/>
    </row>
    <row r="763" spans="2:8" ht="18">
      <c r="B763" s="248"/>
      <c r="C763" s="249"/>
      <c r="D763" s="249"/>
      <c r="E763" s="249"/>
      <c r="F763" s="249"/>
      <c r="G763" s="36"/>
      <c r="H763" s="164"/>
    </row>
    <row r="764" spans="2:8" ht="18">
      <c r="B764" s="248"/>
      <c r="C764" s="249"/>
      <c r="D764" s="249"/>
      <c r="E764" s="249"/>
      <c r="F764" s="249"/>
      <c r="G764" s="36"/>
      <c r="H764" s="164"/>
    </row>
    <row r="765" spans="2:8" ht="18">
      <c r="B765" s="248"/>
      <c r="C765" s="249"/>
      <c r="D765" s="249"/>
      <c r="E765" s="249"/>
      <c r="F765" s="249"/>
      <c r="G765" s="36"/>
      <c r="H765" s="164"/>
    </row>
    <row r="766" spans="2:8" ht="18">
      <c r="B766" s="248"/>
      <c r="C766" s="249"/>
      <c r="D766" s="249"/>
      <c r="E766" s="249"/>
      <c r="F766" s="249"/>
      <c r="G766" s="36"/>
      <c r="H766" s="164"/>
    </row>
    <row r="767" spans="2:8" ht="18">
      <c r="B767" s="248"/>
      <c r="C767" s="249"/>
      <c r="D767" s="249"/>
      <c r="E767" s="249"/>
      <c r="F767" s="249"/>
      <c r="G767" s="36"/>
      <c r="H767" s="164"/>
    </row>
    <row r="768" spans="2:8" ht="18">
      <c r="B768" s="248"/>
      <c r="C768" s="249"/>
      <c r="D768" s="249"/>
      <c r="E768" s="249"/>
      <c r="F768" s="249"/>
      <c r="G768" s="36"/>
      <c r="H768" s="164"/>
    </row>
    <row r="769" spans="2:8" ht="18">
      <c r="B769" s="248"/>
      <c r="C769" s="249"/>
      <c r="D769" s="249"/>
      <c r="E769" s="249"/>
      <c r="F769" s="249"/>
      <c r="G769" s="36"/>
      <c r="H769" s="164"/>
    </row>
    <row r="770" spans="2:8" ht="18">
      <c r="B770" s="248"/>
      <c r="C770" s="249"/>
      <c r="D770" s="249"/>
      <c r="E770" s="249"/>
      <c r="F770" s="249"/>
      <c r="G770" s="36"/>
      <c r="H770" s="164"/>
    </row>
    <row r="771" spans="2:8" ht="18">
      <c r="B771" s="248"/>
      <c r="C771" s="249"/>
      <c r="D771" s="249"/>
      <c r="E771" s="249"/>
      <c r="F771" s="249"/>
      <c r="G771" s="36"/>
      <c r="H771" s="164"/>
    </row>
    <row r="772" spans="2:8" ht="18">
      <c r="B772" s="248"/>
      <c r="C772" s="249"/>
      <c r="D772" s="249"/>
      <c r="E772" s="249"/>
      <c r="F772" s="249"/>
      <c r="G772" s="36"/>
      <c r="H772" s="164"/>
    </row>
    <row r="773" spans="2:8" ht="18">
      <c r="B773" s="248"/>
      <c r="C773" s="249"/>
      <c r="D773" s="249"/>
      <c r="E773" s="249"/>
      <c r="F773" s="249"/>
      <c r="G773" s="36"/>
      <c r="H773" s="164"/>
    </row>
    <row r="774" spans="2:8" ht="18">
      <c r="B774" s="248"/>
      <c r="C774" s="249"/>
      <c r="D774" s="249"/>
      <c r="E774" s="249"/>
      <c r="F774" s="249"/>
      <c r="G774" s="36"/>
      <c r="H774" s="164"/>
    </row>
    <row r="775" spans="2:8" ht="18">
      <c r="B775" s="248"/>
      <c r="C775" s="249"/>
      <c r="D775" s="249"/>
      <c r="E775" s="249"/>
      <c r="F775" s="249"/>
      <c r="G775" s="36"/>
      <c r="H775" s="164"/>
    </row>
    <row r="776" spans="2:8" ht="18">
      <c r="B776" s="248"/>
      <c r="C776" s="249"/>
      <c r="D776" s="249"/>
      <c r="E776" s="249"/>
      <c r="F776" s="249"/>
      <c r="G776" s="36"/>
      <c r="H776" s="164"/>
    </row>
    <row r="777" spans="2:8" ht="18">
      <c r="B777" s="248"/>
      <c r="C777" s="249"/>
      <c r="D777" s="249"/>
      <c r="E777" s="249"/>
      <c r="F777" s="249"/>
      <c r="G777" s="36"/>
      <c r="H777" s="164"/>
    </row>
    <row r="778" spans="2:8" ht="18">
      <c r="B778" s="248"/>
      <c r="C778" s="249"/>
      <c r="D778" s="249"/>
      <c r="E778" s="249"/>
      <c r="F778" s="249"/>
      <c r="G778" s="36"/>
      <c r="H778" s="164"/>
    </row>
    <row r="779" spans="2:8" ht="18">
      <c r="B779" s="248"/>
      <c r="C779" s="249"/>
      <c r="D779" s="249"/>
      <c r="E779" s="249"/>
      <c r="F779" s="249"/>
      <c r="G779" s="36"/>
      <c r="H779" s="164"/>
    </row>
    <row r="780" spans="2:8" ht="18">
      <c r="B780" s="248"/>
      <c r="C780" s="249"/>
      <c r="D780" s="249"/>
      <c r="E780" s="249"/>
      <c r="F780" s="249"/>
      <c r="G780" s="36"/>
      <c r="H780" s="164"/>
    </row>
    <row r="781" spans="2:8" ht="18">
      <c r="B781" s="248"/>
      <c r="C781" s="249"/>
      <c r="D781" s="249"/>
      <c r="E781" s="249"/>
      <c r="F781" s="249"/>
      <c r="G781" s="36"/>
      <c r="H781" s="164"/>
    </row>
    <row r="782" spans="2:8" ht="18">
      <c r="B782" s="248"/>
      <c r="C782" s="249"/>
      <c r="D782" s="249"/>
      <c r="E782" s="249"/>
      <c r="F782" s="249"/>
      <c r="G782" s="36"/>
      <c r="H782" s="164"/>
    </row>
    <row r="783" spans="2:8" ht="18">
      <c r="B783" s="248"/>
      <c r="C783" s="249"/>
      <c r="D783" s="249"/>
      <c r="E783" s="249"/>
      <c r="F783" s="249"/>
      <c r="G783" s="36"/>
      <c r="H783" s="164"/>
    </row>
    <row r="784" spans="2:8" ht="18">
      <c r="B784" s="248"/>
      <c r="C784" s="249"/>
      <c r="D784" s="249"/>
      <c r="E784" s="249"/>
      <c r="F784" s="249"/>
      <c r="G784" s="36"/>
      <c r="H784" s="164"/>
    </row>
    <row r="785" spans="2:8" ht="18">
      <c r="B785" s="248"/>
      <c r="C785" s="249"/>
      <c r="D785" s="249"/>
      <c r="E785" s="249"/>
      <c r="F785" s="249"/>
      <c r="G785" s="36"/>
      <c r="H785" s="164"/>
    </row>
    <row r="786" spans="2:8" ht="18">
      <c r="B786" s="248"/>
      <c r="C786" s="249"/>
      <c r="D786" s="249"/>
      <c r="E786" s="249"/>
      <c r="F786" s="249"/>
      <c r="G786" s="36"/>
      <c r="H786" s="164"/>
    </row>
    <row r="787" spans="2:8" ht="18">
      <c r="B787" s="248"/>
      <c r="C787" s="249"/>
      <c r="D787" s="249"/>
      <c r="E787" s="249"/>
      <c r="F787" s="249"/>
      <c r="G787" s="36"/>
      <c r="H787" s="164"/>
    </row>
    <row r="788" spans="2:8" ht="18">
      <c r="B788" s="248"/>
      <c r="C788" s="249"/>
      <c r="D788" s="249"/>
      <c r="E788" s="249"/>
      <c r="F788" s="249"/>
      <c r="G788" s="36"/>
      <c r="H788" s="164"/>
    </row>
    <row r="789" spans="2:8" ht="18">
      <c r="B789" s="248"/>
      <c r="C789" s="249"/>
      <c r="D789" s="249"/>
      <c r="E789" s="249"/>
      <c r="F789" s="249"/>
      <c r="G789" s="36"/>
      <c r="H789" s="164"/>
    </row>
    <row r="790" spans="2:8" ht="18">
      <c r="B790" s="248"/>
      <c r="C790" s="249"/>
      <c r="D790" s="249"/>
      <c r="E790" s="249"/>
      <c r="F790" s="249"/>
      <c r="G790" s="36"/>
      <c r="H790" s="164"/>
    </row>
    <row r="791" spans="2:8" ht="18">
      <c r="B791" s="248"/>
      <c r="C791" s="249"/>
      <c r="D791" s="249"/>
      <c r="E791" s="249"/>
      <c r="F791" s="249"/>
      <c r="G791" s="36"/>
      <c r="H791" s="164"/>
    </row>
    <row r="792" spans="2:8" ht="18">
      <c r="B792" s="248"/>
      <c r="C792" s="249"/>
      <c r="D792" s="249"/>
      <c r="E792" s="249"/>
      <c r="F792" s="249"/>
      <c r="G792" s="36"/>
      <c r="H792" s="164"/>
    </row>
    <row r="793" spans="2:8" ht="18">
      <c r="B793" s="248"/>
      <c r="C793" s="249"/>
      <c r="D793" s="249"/>
      <c r="E793" s="249"/>
      <c r="F793" s="249"/>
      <c r="G793" s="36"/>
      <c r="H793" s="164"/>
    </row>
    <row r="794" spans="2:8" ht="18">
      <c r="B794" s="248"/>
      <c r="C794" s="249"/>
      <c r="D794" s="249"/>
      <c r="E794" s="249"/>
      <c r="F794" s="249"/>
      <c r="G794" s="36"/>
      <c r="H794" s="164"/>
    </row>
    <row r="795" spans="2:8" ht="18">
      <c r="B795" s="248"/>
      <c r="C795" s="249"/>
      <c r="D795" s="249"/>
      <c r="E795" s="249"/>
      <c r="F795" s="249"/>
      <c r="G795" s="36"/>
      <c r="H795" s="164"/>
    </row>
    <row r="796" spans="2:8" ht="18">
      <c r="B796" s="248"/>
      <c r="C796" s="249"/>
      <c r="D796" s="249"/>
      <c r="E796" s="249"/>
      <c r="F796" s="249"/>
      <c r="G796" s="36"/>
      <c r="H796" s="164"/>
    </row>
    <row r="797" spans="2:8" ht="18">
      <c r="B797" s="248"/>
      <c r="C797" s="249"/>
      <c r="D797" s="249"/>
      <c r="E797" s="249"/>
      <c r="F797" s="249"/>
      <c r="G797" s="36"/>
      <c r="H797" s="164"/>
    </row>
    <row r="798" spans="2:8" ht="18">
      <c r="B798" s="248"/>
      <c r="C798" s="249"/>
      <c r="D798" s="249"/>
      <c r="E798" s="249"/>
      <c r="F798" s="249"/>
      <c r="G798" s="36"/>
      <c r="H798" s="164"/>
    </row>
    <row r="799" spans="2:8" ht="18">
      <c r="B799" s="248"/>
      <c r="C799" s="249"/>
      <c r="D799" s="249"/>
      <c r="E799" s="249"/>
      <c r="F799" s="249"/>
      <c r="G799" s="36"/>
      <c r="H799" s="164"/>
    </row>
    <row r="800" spans="2:8" ht="18">
      <c r="B800" s="248"/>
      <c r="C800" s="249"/>
      <c r="D800" s="249"/>
      <c r="E800" s="249"/>
      <c r="F800" s="249"/>
      <c r="G800" s="36"/>
      <c r="H800" s="164"/>
    </row>
    <row r="801" spans="2:8" ht="18">
      <c r="B801" s="248"/>
      <c r="C801" s="249"/>
      <c r="D801" s="249"/>
      <c r="E801" s="249"/>
      <c r="F801" s="249"/>
      <c r="G801" s="36"/>
      <c r="H801" s="164"/>
    </row>
    <row r="802" spans="2:8" ht="18">
      <c r="B802" s="248"/>
      <c r="C802" s="249"/>
      <c r="D802" s="249"/>
      <c r="E802" s="249"/>
      <c r="F802" s="249"/>
      <c r="G802" s="36"/>
      <c r="H802" s="164"/>
    </row>
    <row r="803" spans="2:8" ht="18">
      <c r="B803" s="248"/>
      <c r="C803" s="249"/>
      <c r="D803" s="249"/>
      <c r="E803" s="249"/>
      <c r="F803" s="249"/>
      <c r="G803" s="36"/>
      <c r="H803" s="164"/>
    </row>
    <row r="804" spans="2:8" ht="18">
      <c r="B804" s="248"/>
      <c r="C804" s="249"/>
      <c r="D804" s="249"/>
      <c r="E804" s="249"/>
      <c r="F804" s="249"/>
      <c r="G804" s="36"/>
      <c r="H804" s="164"/>
    </row>
    <row r="805" spans="2:8" ht="18">
      <c r="B805" s="248"/>
      <c r="C805" s="249"/>
      <c r="D805" s="249"/>
      <c r="E805" s="249"/>
      <c r="F805" s="249"/>
      <c r="G805" s="36"/>
      <c r="H805" s="164"/>
    </row>
    <row r="806" spans="2:8" ht="18">
      <c r="B806" s="248"/>
      <c r="C806" s="249"/>
      <c r="D806" s="249"/>
      <c r="E806" s="249"/>
      <c r="F806" s="249"/>
      <c r="G806" s="36"/>
      <c r="H806" s="164"/>
    </row>
    <row r="807" spans="2:8" ht="18">
      <c r="B807" s="248"/>
      <c r="C807" s="249"/>
      <c r="D807" s="249"/>
      <c r="E807" s="249"/>
      <c r="F807" s="249"/>
      <c r="G807" s="36"/>
      <c r="H807" s="164"/>
    </row>
    <row r="808" spans="2:8" ht="18">
      <c r="B808" s="248"/>
      <c r="C808" s="249"/>
      <c r="D808" s="249"/>
      <c r="E808" s="249"/>
      <c r="F808" s="249"/>
      <c r="G808" s="36"/>
      <c r="H808" s="164"/>
    </row>
    <row r="809" spans="2:8" ht="18">
      <c r="B809" s="248"/>
      <c r="C809" s="249"/>
      <c r="D809" s="249"/>
      <c r="E809" s="249"/>
      <c r="F809" s="249"/>
      <c r="G809" s="36"/>
      <c r="H809" s="164"/>
    </row>
    <row r="810" spans="2:8" ht="18">
      <c r="B810" s="248"/>
      <c r="C810" s="249"/>
      <c r="D810" s="249"/>
      <c r="E810" s="249"/>
      <c r="F810" s="249"/>
      <c r="G810" s="36"/>
      <c r="H810" s="164"/>
    </row>
    <row r="811" spans="2:8" ht="18">
      <c r="B811" s="248"/>
      <c r="C811" s="249"/>
      <c r="D811" s="249"/>
      <c r="E811" s="249"/>
      <c r="F811" s="249"/>
      <c r="G811" s="36"/>
      <c r="H811" s="164"/>
    </row>
    <row r="812" spans="2:8" ht="18">
      <c r="B812" s="248"/>
      <c r="C812" s="249"/>
      <c r="D812" s="249"/>
      <c r="E812" s="249"/>
      <c r="F812" s="249"/>
      <c r="G812" s="36"/>
      <c r="H812" s="164"/>
    </row>
    <row r="813" spans="2:8" ht="18">
      <c r="B813" s="248"/>
      <c r="C813" s="249"/>
      <c r="D813" s="249"/>
      <c r="E813" s="249"/>
      <c r="F813" s="249"/>
      <c r="G813" s="36"/>
      <c r="H813" s="164"/>
    </row>
    <row r="814" spans="2:8" ht="18">
      <c r="B814" s="248"/>
      <c r="C814" s="249"/>
      <c r="D814" s="249"/>
      <c r="E814" s="249"/>
      <c r="F814" s="249"/>
      <c r="G814" s="36"/>
      <c r="H814" s="164"/>
    </row>
    <row r="815" spans="2:8" ht="18">
      <c r="B815" s="248"/>
      <c r="C815" s="249"/>
      <c r="D815" s="249"/>
      <c r="E815" s="249"/>
      <c r="F815" s="249"/>
      <c r="G815" s="36"/>
      <c r="H815" s="164"/>
    </row>
    <row r="816" spans="2:8" ht="18">
      <c r="B816" s="248"/>
      <c r="C816" s="249"/>
      <c r="D816" s="249"/>
      <c r="E816" s="249"/>
      <c r="F816" s="249"/>
      <c r="G816" s="36"/>
      <c r="H816" s="164"/>
    </row>
    <row r="817" spans="2:8" ht="18">
      <c r="B817" s="248"/>
      <c r="C817" s="249"/>
      <c r="D817" s="249"/>
      <c r="E817" s="249"/>
      <c r="F817" s="249"/>
      <c r="G817" s="36"/>
      <c r="H817" s="164"/>
    </row>
    <row r="818" spans="2:8" ht="18">
      <c r="B818" s="248"/>
      <c r="C818" s="249"/>
      <c r="D818" s="249"/>
      <c r="E818" s="249"/>
      <c r="F818" s="249"/>
      <c r="G818" s="36"/>
      <c r="H818" s="164"/>
    </row>
    <row r="819" spans="2:8" ht="18">
      <c r="B819" s="248"/>
      <c r="C819" s="249"/>
      <c r="D819" s="249"/>
      <c r="E819" s="249"/>
      <c r="F819" s="249"/>
      <c r="G819" s="36"/>
      <c r="H819" s="164"/>
    </row>
    <row r="820" spans="2:8" ht="18">
      <c r="B820" s="248"/>
      <c r="C820" s="249"/>
      <c r="D820" s="249"/>
      <c r="E820" s="249"/>
      <c r="F820" s="249"/>
      <c r="G820" s="36"/>
      <c r="H820" s="164"/>
    </row>
    <row r="821" spans="2:8" ht="18">
      <c r="B821" s="248"/>
      <c r="C821" s="249"/>
      <c r="D821" s="249"/>
      <c r="E821" s="249"/>
      <c r="F821" s="249"/>
      <c r="G821" s="36"/>
      <c r="H821" s="164"/>
    </row>
    <row r="822" spans="2:8" ht="18">
      <c r="B822" s="248"/>
      <c r="C822" s="249"/>
      <c r="D822" s="249"/>
      <c r="E822" s="249"/>
      <c r="F822" s="249"/>
      <c r="G822" s="36"/>
      <c r="H822" s="164"/>
    </row>
    <row r="823" spans="2:8" ht="18">
      <c r="B823" s="248"/>
      <c r="C823" s="249"/>
      <c r="D823" s="249"/>
      <c r="E823" s="249"/>
      <c r="F823" s="249"/>
      <c r="G823" s="36"/>
      <c r="H823" s="164"/>
    </row>
    <row r="824" spans="2:8" ht="18">
      <c r="B824" s="248"/>
      <c r="C824" s="249"/>
      <c r="D824" s="249"/>
      <c r="E824" s="249"/>
      <c r="F824" s="249"/>
      <c r="G824" s="36"/>
      <c r="H824" s="164"/>
    </row>
    <row r="825" spans="2:8" ht="18">
      <c r="B825" s="248"/>
      <c r="C825" s="249"/>
      <c r="D825" s="249"/>
      <c r="E825" s="249"/>
      <c r="F825" s="249"/>
      <c r="G825" s="36"/>
      <c r="H825" s="164"/>
    </row>
    <row r="826" spans="2:8" ht="18">
      <c r="B826" s="248"/>
      <c r="C826" s="249"/>
      <c r="D826" s="249"/>
      <c r="E826" s="249"/>
      <c r="F826" s="249"/>
      <c r="G826" s="36"/>
      <c r="H826" s="164"/>
    </row>
    <row r="827" spans="2:8" ht="18">
      <c r="B827" s="248"/>
      <c r="C827" s="249"/>
      <c r="D827" s="249"/>
      <c r="E827" s="249"/>
      <c r="F827" s="249"/>
      <c r="G827" s="36"/>
      <c r="H827" s="164"/>
    </row>
    <row r="828" spans="2:8" ht="18">
      <c r="B828" s="248"/>
      <c r="C828" s="249"/>
      <c r="D828" s="249"/>
      <c r="E828" s="249"/>
      <c r="F828" s="249"/>
      <c r="G828" s="36"/>
      <c r="H828" s="164"/>
    </row>
    <row r="829" spans="2:8" ht="18">
      <c r="B829" s="248"/>
      <c r="C829" s="249"/>
      <c r="D829" s="249"/>
      <c r="E829" s="249"/>
      <c r="F829" s="249"/>
      <c r="G829" s="36"/>
      <c r="H829" s="164"/>
    </row>
    <row r="830" spans="2:8" ht="18">
      <c r="B830" s="248"/>
      <c r="C830" s="249"/>
      <c r="D830" s="249"/>
      <c r="E830" s="249"/>
      <c r="F830" s="249"/>
      <c r="G830" s="36"/>
      <c r="H830" s="164"/>
    </row>
    <row r="831" spans="2:8" ht="18">
      <c r="B831" s="248"/>
      <c r="C831" s="249"/>
      <c r="D831" s="249"/>
      <c r="E831" s="249"/>
      <c r="F831" s="249"/>
      <c r="G831" s="36"/>
      <c r="H831" s="164"/>
    </row>
    <row r="832" spans="2:8" ht="18">
      <c r="B832" s="248"/>
      <c r="C832" s="249"/>
      <c r="D832" s="249"/>
      <c r="E832" s="249"/>
      <c r="F832" s="249"/>
      <c r="G832" s="36"/>
      <c r="H832" s="164"/>
    </row>
    <row r="833" spans="2:8" ht="18">
      <c r="B833" s="248"/>
      <c r="C833" s="249"/>
      <c r="D833" s="249"/>
      <c r="E833" s="249"/>
      <c r="F833" s="249"/>
      <c r="G833" s="36"/>
      <c r="H833" s="164"/>
    </row>
    <row r="834" spans="2:8" ht="18">
      <c r="B834" s="248"/>
      <c r="C834" s="249"/>
      <c r="D834" s="249"/>
      <c r="E834" s="249"/>
      <c r="F834" s="249"/>
      <c r="G834" s="36"/>
      <c r="H834" s="164"/>
    </row>
    <row r="835" spans="2:8" ht="18">
      <c r="B835" s="248"/>
      <c r="C835" s="249"/>
      <c r="D835" s="249"/>
      <c r="E835" s="249"/>
      <c r="F835" s="249"/>
      <c r="G835" s="36"/>
      <c r="H835" s="164"/>
    </row>
    <row r="836" spans="2:8" ht="18">
      <c r="B836" s="248"/>
      <c r="C836" s="249"/>
      <c r="D836" s="249"/>
      <c r="E836" s="249"/>
      <c r="F836" s="249"/>
      <c r="G836" s="36"/>
      <c r="H836" s="164"/>
    </row>
    <row r="837" spans="2:8" ht="18">
      <c r="B837" s="248"/>
      <c r="C837" s="249"/>
      <c r="D837" s="249"/>
      <c r="E837" s="249"/>
      <c r="F837" s="249"/>
      <c r="G837" s="36"/>
      <c r="H837" s="164"/>
    </row>
    <row r="838" spans="2:8" ht="18">
      <c r="B838" s="248"/>
      <c r="C838" s="249"/>
      <c r="D838" s="249"/>
      <c r="E838" s="249"/>
      <c r="F838" s="249"/>
      <c r="G838" s="36"/>
      <c r="H838" s="164"/>
    </row>
    <row r="839" spans="2:8" ht="18">
      <c r="B839" s="248"/>
      <c r="C839" s="249"/>
      <c r="D839" s="249"/>
      <c r="E839" s="249"/>
      <c r="F839" s="249"/>
      <c r="G839" s="36"/>
      <c r="H839" s="164"/>
    </row>
    <row r="840" spans="2:8" ht="18">
      <c r="B840" s="248"/>
      <c r="C840" s="249"/>
      <c r="D840" s="249"/>
      <c r="E840" s="249"/>
      <c r="F840" s="249"/>
      <c r="G840" s="36"/>
      <c r="H840" s="164"/>
    </row>
    <row r="841" spans="2:8" ht="18">
      <c r="B841" s="248"/>
      <c r="C841" s="249"/>
      <c r="D841" s="249"/>
      <c r="E841" s="249"/>
      <c r="F841" s="249"/>
      <c r="G841" s="36"/>
      <c r="H841" s="164"/>
    </row>
    <row r="842" spans="2:8" ht="18">
      <c r="B842" s="248"/>
      <c r="C842" s="249"/>
      <c r="D842" s="249"/>
      <c r="E842" s="249"/>
      <c r="F842" s="249"/>
      <c r="G842" s="36"/>
      <c r="H842" s="164"/>
    </row>
    <row r="843" spans="2:8" ht="18">
      <c r="B843" s="248"/>
      <c r="C843" s="249"/>
      <c r="D843" s="249"/>
      <c r="E843" s="249"/>
      <c r="F843" s="249"/>
      <c r="G843" s="36"/>
      <c r="H843" s="164"/>
    </row>
    <row r="844" spans="2:8" ht="18">
      <c r="B844" s="248"/>
      <c r="C844" s="249"/>
      <c r="D844" s="249"/>
      <c r="E844" s="249"/>
      <c r="F844" s="249"/>
      <c r="G844" s="36"/>
      <c r="H844" s="164"/>
    </row>
    <row r="845" spans="2:8" ht="18">
      <c r="B845" s="248"/>
      <c r="C845" s="249"/>
      <c r="D845" s="249"/>
      <c r="E845" s="249"/>
      <c r="F845" s="249"/>
      <c r="G845" s="36"/>
      <c r="H845" s="164"/>
    </row>
    <row r="846" spans="2:8" ht="18">
      <c r="B846" s="248"/>
      <c r="C846" s="249"/>
      <c r="D846" s="249"/>
      <c r="E846" s="249"/>
      <c r="F846" s="249"/>
      <c r="G846" s="36"/>
      <c r="H846" s="164"/>
    </row>
    <row r="847" spans="2:8" ht="18">
      <c r="B847" s="248"/>
      <c r="C847" s="249"/>
      <c r="D847" s="249"/>
      <c r="E847" s="249"/>
      <c r="F847" s="249"/>
      <c r="G847" s="36"/>
      <c r="H847" s="164"/>
    </row>
    <row r="848" spans="2:8" ht="18">
      <c r="B848" s="248"/>
      <c r="C848" s="249"/>
      <c r="D848" s="249"/>
      <c r="E848" s="249"/>
      <c r="F848" s="249"/>
      <c r="G848" s="36"/>
      <c r="H848" s="164"/>
    </row>
    <row r="849" spans="2:8" ht="18">
      <c r="B849" s="248"/>
      <c r="C849" s="249"/>
      <c r="D849" s="249"/>
      <c r="E849" s="249"/>
      <c r="F849" s="249"/>
      <c r="G849" s="36"/>
      <c r="H849" s="164"/>
    </row>
    <row r="850" spans="2:8" ht="18">
      <c r="B850" s="248"/>
      <c r="C850" s="249"/>
      <c r="D850" s="249"/>
      <c r="E850" s="249"/>
      <c r="F850" s="249"/>
      <c r="G850" s="36"/>
      <c r="H850" s="164"/>
    </row>
    <row r="851" spans="2:8" ht="18">
      <c r="B851" s="248"/>
      <c r="C851" s="249"/>
      <c r="D851" s="249"/>
      <c r="E851" s="249"/>
      <c r="F851" s="249"/>
      <c r="G851" s="36"/>
      <c r="H851" s="164"/>
    </row>
    <row r="852" spans="2:8" ht="18">
      <c r="B852" s="248"/>
      <c r="C852" s="249"/>
      <c r="D852" s="249"/>
      <c r="E852" s="249"/>
      <c r="F852" s="249"/>
      <c r="G852" s="36"/>
      <c r="H852" s="164"/>
    </row>
    <row r="853" spans="2:8" ht="18">
      <c r="B853" s="248"/>
      <c r="C853" s="249"/>
      <c r="D853" s="249"/>
      <c r="E853" s="249"/>
      <c r="F853" s="249"/>
      <c r="G853" s="36"/>
      <c r="H853" s="164"/>
    </row>
    <row r="854" spans="2:8" ht="18">
      <c r="B854" s="248"/>
      <c r="C854" s="249"/>
      <c r="D854" s="249"/>
      <c r="E854" s="249"/>
      <c r="F854" s="249"/>
      <c r="G854" s="36"/>
      <c r="H854" s="164"/>
    </row>
    <row r="855" spans="2:8" ht="18">
      <c r="B855" s="248"/>
      <c r="C855" s="249"/>
      <c r="D855" s="249"/>
      <c r="E855" s="249"/>
      <c r="F855" s="249"/>
      <c r="G855" s="36"/>
      <c r="H855" s="164"/>
    </row>
    <row r="856" spans="2:8" ht="18">
      <c r="B856" s="248"/>
      <c r="C856" s="249"/>
      <c r="D856" s="249"/>
      <c r="E856" s="249"/>
      <c r="F856" s="249"/>
      <c r="G856" s="36"/>
      <c r="H856" s="164"/>
    </row>
    <row r="857" spans="2:8" ht="18">
      <c r="B857" s="248"/>
      <c r="C857" s="249"/>
      <c r="D857" s="249"/>
      <c r="E857" s="249"/>
      <c r="F857" s="249"/>
      <c r="G857" s="36"/>
      <c r="H857" s="164"/>
    </row>
    <row r="858" spans="2:8" ht="18">
      <c r="B858" s="248"/>
      <c r="C858" s="249"/>
      <c r="D858" s="249"/>
      <c r="E858" s="249"/>
      <c r="F858" s="249"/>
      <c r="G858" s="36"/>
      <c r="H858" s="164"/>
    </row>
    <row r="859" spans="2:8" ht="18">
      <c r="B859" s="248"/>
      <c r="C859" s="249"/>
      <c r="D859" s="249"/>
      <c r="E859" s="249"/>
      <c r="F859" s="249"/>
      <c r="G859" s="36"/>
      <c r="H859" s="164"/>
    </row>
    <row r="860" spans="2:8" ht="18">
      <c r="B860" s="248"/>
      <c r="C860" s="249"/>
      <c r="D860" s="249"/>
      <c r="E860" s="249"/>
      <c r="F860" s="249"/>
      <c r="G860" s="36"/>
      <c r="H860" s="164"/>
    </row>
    <row r="861" spans="2:8" ht="18">
      <c r="B861" s="248"/>
      <c r="C861" s="249"/>
      <c r="D861" s="249"/>
      <c r="E861" s="249"/>
      <c r="F861" s="249"/>
      <c r="G861" s="36"/>
      <c r="H861" s="164"/>
    </row>
    <row r="862" spans="2:8" ht="18">
      <c r="B862" s="248"/>
      <c r="C862" s="249"/>
      <c r="D862" s="249"/>
      <c r="E862" s="249"/>
      <c r="F862" s="249"/>
      <c r="G862" s="36"/>
      <c r="H862" s="164"/>
    </row>
    <row r="863" spans="2:8" ht="18">
      <c r="B863" s="248"/>
      <c r="C863" s="249"/>
      <c r="D863" s="249"/>
      <c r="E863" s="249"/>
      <c r="F863" s="249"/>
      <c r="G863" s="36"/>
      <c r="H863" s="164"/>
    </row>
    <row r="864" spans="2:8" ht="18">
      <c r="B864" s="248"/>
      <c r="C864" s="249"/>
      <c r="D864" s="249"/>
      <c r="E864" s="249"/>
      <c r="F864" s="249"/>
      <c r="G864" s="36"/>
      <c r="H864" s="164"/>
    </row>
    <row r="865" spans="2:8" ht="18">
      <c r="B865" s="248"/>
      <c r="C865" s="249"/>
      <c r="D865" s="249"/>
      <c r="E865" s="249"/>
      <c r="F865" s="249"/>
      <c r="G865" s="36"/>
      <c r="H865" s="164"/>
    </row>
    <row r="866" spans="2:8" ht="18">
      <c r="B866" s="248"/>
      <c r="C866" s="249"/>
      <c r="D866" s="249"/>
      <c r="E866" s="249"/>
      <c r="F866" s="249"/>
      <c r="G866" s="36"/>
      <c r="H866" s="164"/>
    </row>
    <row r="867" spans="2:8" ht="18">
      <c r="B867" s="248"/>
      <c r="C867" s="249"/>
      <c r="D867" s="249"/>
      <c r="E867" s="249"/>
      <c r="F867" s="249"/>
      <c r="G867" s="36"/>
      <c r="H867" s="164"/>
    </row>
    <row r="868" spans="2:8" ht="18">
      <c r="B868" s="248"/>
      <c r="C868" s="249"/>
      <c r="D868" s="249"/>
      <c r="E868" s="249"/>
      <c r="F868" s="249"/>
      <c r="G868" s="36"/>
      <c r="H868" s="164"/>
    </row>
    <row r="869" spans="2:8" ht="18">
      <c r="B869" s="248"/>
      <c r="C869" s="249"/>
      <c r="D869" s="249"/>
      <c r="E869" s="249"/>
      <c r="F869" s="249"/>
      <c r="G869" s="36"/>
      <c r="H869" s="164"/>
    </row>
    <row r="870" spans="2:8" ht="18">
      <c r="B870" s="248"/>
      <c r="C870" s="249"/>
      <c r="D870" s="249"/>
      <c r="E870" s="249"/>
      <c r="F870" s="249"/>
      <c r="G870" s="36"/>
      <c r="H870" s="164"/>
    </row>
    <row r="871" spans="2:8" ht="18">
      <c r="B871" s="248"/>
      <c r="C871" s="249"/>
      <c r="D871" s="249"/>
      <c r="E871" s="249"/>
      <c r="F871" s="249"/>
      <c r="G871" s="36"/>
      <c r="H871" s="164"/>
    </row>
    <row r="872" spans="2:8" ht="18">
      <c r="B872" s="248"/>
      <c r="C872" s="249"/>
      <c r="D872" s="249"/>
      <c r="E872" s="249"/>
      <c r="F872" s="249"/>
      <c r="G872" s="36"/>
      <c r="H872" s="164"/>
    </row>
    <row r="873" spans="2:8" ht="18">
      <c r="B873" s="248"/>
      <c r="C873" s="249"/>
      <c r="D873" s="249"/>
      <c r="E873" s="249"/>
      <c r="F873" s="249"/>
      <c r="G873" s="36"/>
      <c r="H873" s="164"/>
    </row>
    <row r="874" spans="2:8" ht="18">
      <c r="B874" s="248"/>
      <c r="C874" s="249"/>
      <c r="D874" s="249"/>
      <c r="E874" s="249"/>
      <c r="F874" s="249"/>
      <c r="G874" s="36"/>
      <c r="H874" s="164"/>
    </row>
    <row r="875" spans="2:8" ht="18">
      <c r="B875" s="248"/>
      <c r="C875" s="249"/>
      <c r="D875" s="249"/>
      <c r="E875" s="249"/>
      <c r="F875" s="249"/>
      <c r="G875" s="36"/>
      <c r="H875" s="164"/>
    </row>
    <row r="876" spans="2:8" ht="18">
      <c r="B876" s="248"/>
      <c r="C876" s="249"/>
      <c r="D876" s="249"/>
      <c r="E876" s="249"/>
      <c r="F876" s="249"/>
      <c r="G876" s="36"/>
      <c r="H876" s="164"/>
    </row>
    <row r="877" spans="2:8" ht="18">
      <c r="B877" s="248"/>
      <c r="C877" s="249"/>
      <c r="D877" s="249"/>
      <c r="E877" s="249"/>
      <c r="F877" s="249"/>
      <c r="G877" s="36"/>
      <c r="H877" s="164"/>
    </row>
    <row r="878" spans="2:8" ht="18">
      <c r="B878" s="248"/>
      <c r="C878" s="249"/>
      <c r="D878" s="249"/>
      <c r="E878" s="249"/>
      <c r="F878" s="249"/>
      <c r="G878" s="36"/>
      <c r="H878" s="164"/>
    </row>
    <row r="879" spans="2:8" ht="18">
      <c r="B879" s="248"/>
      <c r="C879" s="249"/>
      <c r="D879" s="249"/>
      <c r="E879" s="249"/>
      <c r="F879" s="249"/>
      <c r="G879" s="36"/>
      <c r="H879" s="164"/>
    </row>
    <row r="880" spans="2:8" ht="18">
      <c r="B880" s="248"/>
      <c r="C880" s="249"/>
      <c r="D880" s="249"/>
      <c r="E880" s="249"/>
      <c r="F880" s="249"/>
      <c r="G880" s="36"/>
      <c r="H880" s="164"/>
    </row>
    <row r="881" spans="2:8" ht="18">
      <c r="B881" s="248"/>
      <c r="C881" s="249"/>
      <c r="D881" s="249"/>
      <c r="E881" s="249"/>
      <c r="F881" s="249"/>
      <c r="G881" s="36"/>
      <c r="H881" s="164"/>
    </row>
    <row r="882" spans="2:8" ht="18">
      <c r="B882" s="248"/>
      <c r="C882" s="249"/>
      <c r="D882" s="249"/>
      <c r="E882" s="249"/>
      <c r="F882" s="249"/>
      <c r="G882" s="36"/>
      <c r="H882" s="164"/>
    </row>
    <row r="883" spans="2:8" ht="18">
      <c r="B883" s="248"/>
      <c r="C883" s="249"/>
      <c r="D883" s="249"/>
      <c r="E883" s="249"/>
      <c r="F883" s="249"/>
      <c r="G883" s="36"/>
      <c r="H883" s="164"/>
    </row>
    <row r="884" spans="2:8" ht="18">
      <c r="B884" s="248"/>
      <c r="C884" s="249"/>
      <c r="D884" s="249"/>
      <c r="E884" s="249"/>
      <c r="F884" s="249"/>
      <c r="G884" s="36"/>
      <c r="H884" s="164"/>
    </row>
    <row r="885" spans="2:8" ht="18">
      <c r="B885" s="248"/>
      <c r="C885" s="249"/>
      <c r="D885" s="249"/>
      <c r="E885" s="249"/>
      <c r="F885" s="249"/>
      <c r="G885" s="36"/>
      <c r="H885" s="164"/>
    </row>
    <row r="886" spans="2:8" ht="18">
      <c r="B886" s="248"/>
      <c r="C886" s="249"/>
      <c r="D886" s="249"/>
      <c r="E886" s="249"/>
      <c r="F886" s="249"/>
      <c r="G886" s="36"/>
      <c r="H886" s="164"/>
    </row>
    <row r="887" spans="2:8" ht="18">
      <c r="B887" s="248"/>
      <c r="C887" s="249"/>
      <c r="D887" s="249"/>
      <c r="E887" s="249"/>
      <c r="F887" s="249"/>
      <c r="G887" s="36"/>
      <c r="H887" s="164"/>
    </row>
    <row r="888" spans="2:8" ht="18">
      <c r="B888" s="248"/>
      <c r="C888" s="249"/>
      <c r="D888" s="249"/>
      <c r="E888" s="249"/>
      <c r="F888" s="249"/>
      <c r="G888" s="36"/>
      <c r="H888" s="164"/>
    </row>
    <row r="889" spans="2:8" ht="18">
      <c r="B889" s="248"/>
      <c r="C889" s="249"/>
      <c r="D889" s="249"/>
      <c r="E889" s="249"/>
      <c r="F889" s="249"/>
      <c r="G889" s="36"/>
      <c r="H889" s="164"/>
    </row>
    <row r="890" spans="2:8" ht="18">
      <c r="B890" s="248"/>
      <c r="C890" s="249"/>
      <c r="D890" s="249"/>
      <c r="E890" s="249"/>
      <c r="F890" s="249"/>
      <c r="G890" s="36"/>
      <c r="H890" s="164"/>
    </row>
    <row r="891" spans="2:8" ht="18">
      <c r="B891" s="248"/>
      <c r="C891" s="249"/>
      <c r="D891" s="249"/>
      <c r="E891" s="249"/>
      <c r="F891" s="249"/>
      <c r="G891" s="36"/>
      <c r="H891" s="164"/>
    </row>
    <row r="892" spans="2:8" ht="18">
      <c r="B892" s="248"/>
      <c r="C892" s="249"/>
      <c r="D892" s="249"/>
      <c r="E892" s="249"/>
      <c r="F892" s="249"/>
      <c r="G892" s="36"/>
      <c r="H892" s="164"/>
    </row>
    <row r="893" spans="2:8" ht="18">
      <c r="B893" s="248"/>
      <c r="C893" s="249"/>
      <c r="D893" s="249"/>
      <c r="E893" s="249"/>
      <c r="F893" s="249"/>
      <c r="G893" s="36"/>
      <c r="H893" s="164"/>
    </row>
    <row r="894" spans="2:8" ht="18">
      <c r="B894" s="248"/>
      <c r="C894" s="249"/>
      <c r="D894" s="249"/>
      <c r="E894" s="249"/>
      <c r="F894" s="249"/>
      <c r="G894" s="36"/>
      <c r="H894" s="164"/>
    </row>
    <row r="895" spans="2:8" ht="18">
      <c r="B895" s="248"/>
      <c r="C895" s="249"/>
      <c r="D895" s="249"/>
      <c r="E895" s="249"/>
      <c r="F895" s="249"/>
      <c r="G895" s="36"/>
      <c r="H895" s="164"/>
    </row>
    <row r="896" spans="2:8" ht="18">
      <c r="B896" s="248"/>
      <c r="C896" s="249"/>
      <c r="D896" s="249"/>
      <c r="E896" s="249"/>
      <c r="F896" s="249"/>
      <c r="G896" s="36"/>
      <c r="H896" s="164"/>
    </row>
    <row r="897" spans="2:8" ht="18">
      <c r="B897" s="248"/>
      <c r="C897" s="249"/>
      <c r="D897" s="249"/>
      <c r="E897" s="249"/>
      <c r="F897" s="249"/>
      <c r="G897" s="36"/>
      <c r="H897" s="164"/>
    </row>
    <row r="898" spans="2:8" ht="18">
      <c r="B898" s="248"/>
      <c r="C898" s="249"/>
      <c r="D898" s="249"/>
      <c r="E898" s="249"/>
      <c r="F898" s="249"/>
      <c r="G898" s="36"/>
      <c r="H898" s="164"/>
    </row>
    <row r="899" spans="2:8" ht="18">
      <c r="B899" s="248"/>
      <c r="C899" s="249"/>
      <c r="D899" s="249"/>
      <c r="E899" s="249"/>
      <c r="F899" s="249"/>
      <c r="G899" s="36"/>
      <c r="H899" s="164"/>
    </row>
    <row r="900" spans="2:8" ht="18">
      <c r="B900" s="248"/>
      <c r="C900" s="249"/>
      <c r="D900" s="249"/>
      <c r="E900" s="249"/>
      <c r="F900" s="249"/>
      <c r="G900" s="36"/>
      <c r="H900" s="164"/>
    </row>
    <row r="901" spans="2:8" ht="18">
      <c r="B901" s="248"/>
      <c r="C901" s="249"/>
      <c r="D901" s="249"/>
      <c r="E901" s="249"/>
      <c r="F901" s="249"/>
      <c r="G901" s="36"/>
      <c r="H901" s="164"/>
    </row>
    <row r="902" spans="2:8" ht="18">
      <c r="B902" s="248"/>
      <c r="C902" s="249"/>
      <c r="D902" s="249"/>
      <c r="E902" s="249"/>
      <c r="F902" s="249"/>
      <c r="G902" s="36"/>
      <c r="H902" s="164"/>
    </row>
    <row r="903" spans="2:8" ht="18">
      <c r="B903" s="248"/>
      <c r="C903" s="249"/>
      <c r="D903" s="249"/>
      <c r="E903" s="249"/>
      <c r="F903" s="249"/>
      <c r="G903" s="36"/>
      <c r="H903" s="164"/>
    </row>
    <row r="904" spans="2:8" ht="18">
      <c r="B904" s="248"/>
      <c r="C904" s="249"/>
      <c r="D904" s="249"/>
      <c r="E904" s="249"/>
      <c r="F904" s="249"/>
      <c r="G904" s="36"/>
      <c r="H904" s="164"/>
    </row>
    <row r="905" spans="2:8" ht="18">
      <c r="B905" s="248"/>
      <c r="C905" s="249"/>
      <c r="D905" s="249"/>
      <c r="E905" s="249"/>
      <c r="F905" s="249"/>
      <c r="G905" s="36"/>
      <c r="H905" s="164"/>
    </row>
    <row r="906" spans="2:8" ht="18">
      <c r="B906" s="248"/>
      <c r="C906" s="249"/>
      <c r="D906" s="249"/>
      <c r="E906" s="249"/>
      <c r="F906" s="249"/>
      <c r="G906" s="36"/>
      <c r="H906" s="164"/>
    </row>
    <row r="907" spans="2:8" ht="18">
      <c r="B907" s="248"/>
      <c r="C907" s="249"/>
      <c r="D907" s="249"/>
      <c r="E907" s="249"/>
      <c r="F907" s="249"/>
      <c r="G907" s="36"/>
      <c r="H907" s="164"/>
    </row>
    <row r="908" spans="2:8" ht="18">
      <c r="B908" s="248"/>
      <c r="C908" s="249"/>
      <c r="D908" s="249"/>
      <c r="E908" s="249"/>
      <c r="F908" s="249"/>
      <c r="G908" s="36"/>
      <c r="H908" s="164"/>
    </row>
    <row r="909" spans="2:8" ht="18">
      <c r="B909" s="248"/>
      <c r="C909" s="249"/>
      <c r="D909" s="249"/>
      <c r="E909" s="249"/>
      <c r="F909" s="249"/>
      <c r="G909" s="36"/>
      <c r="H909" s="164"/>
    </row>
    <row r="910" spans="2:8" ht="18">
      <c r="B910" s="248"/>
      <c r="C910" s="249"/>
      <c r="D910" s="249"/>
      <c r="E910" s="249"/>
      <c r="F910" s="249"/>
      <c r="G910" s="36"/>
      <c r="H910" s="164"/>
    </row>
    <row r="911" spans="2:8" ht="18">
      <c r="B911" s="248"/>
      <c r="C911" s="249"/>
      <c r="D911" s="249"/>
      <c r="E911" s="249"/>
      <c r="F911" s="249"/>
      <c r="G911" s="36"/>
      <c r="H911" s="164"/>
    </row>
    <row r="912" spans="2:8" ht="18">
      <c r="B912" s="248"/>
      <c r="C912" s="249"/>
      <c r="D912" s="249"/>
      <c r="E912" s="249"/>
      <c r="F912" s="249"/>
      <c r="G912" s="36"/>
      <c r="H912" s="164"/>
    </row>
    <row r="913" spans="2:8" ht="18">
      <c r="B913" s="248"/>
      <c r="C913" s="249"/>
      <c r="D913" s="249"/>
      <c r="E913" s="249"/>
      <c r="F913" s="249"/>
      <c r="G913" s="36"/>
      <c r="H913" s="164"/>
    </row>
    <row r="914" spans="2:8" ht="18">
      <c r="B914" s="248"/>
      <c r="C914" s="249"/>
      <c r="D914" s="249"/>
      <c r="E914" s="249"/>
      <c r="F914" s="249"/>
      <c r="G914" s="36"/>
      <c r="H914" s="164"/>
    </row>
    <row r="915" spans="2:8" ht="18">
      <c r="B915" s="248"/>
      <c r="C915" s="249"/>
      <c r="D915" s="249"/>
      <c r="E915" s="249"/>
      <c r="F915" s="249"/>
      <c r="G915" s="36"/>
      <c r="H915" s="164"/>
    </row>
    <row r="916" spans="2:8" ht="18">
      <c r="B916" s="248"/>
      <c r="C916" s="249"/>
      <c r="D916" s="249"/>
      <c r="E916" s="249"/>
      <c r="F916" s="249"/>
      <c r="G916" s="36"/>
      <c r="H916" s="164"/>
    </row>
    <row r="917" spans="2:8" ht="18">
      <c r="B917" s="248"/>
      <c r="C917" s="249"/>
      <c r="D917" s="249"/>
      <c r="E917" s="249"/>
      <c r="F917" s="249"/>
      <c r="G917" s="36"/>
      <c r="H917" s="164"/>
    </row>
    <row r="918" spans="2:8" ht="18">
      <c r="B918" s="248"/>
      <c r="C918" s="249"/>
      <c r="D918" s="249"/>
      <c r="E918" s="249"/>
      <c r="F918" s="249"/>
      <c r="G918" s="36"/>
      <c r="H918" s="164"/>
    </row>
    <row r="919" spans="2:8" ht="18">
      <c r="B919" s="248"/>
      <c r="C919" s="249"/>
      <c r="D919" s="249"/>
      <c r="E919" s="249"/>
      <c r="F919" s="249"/>
      <c r="G919" s="36"/>
      <c r="H919" s="164"/>
    </row>
    <row r="920" spans="2:8" ht="18">
      <c r="B920" s="248"/>
      <c r="C920" s="249"/>
      <c r="D920" s="249"/>
      <c r="E920" s="249"/>
      <c r="F920" s="249"/>
      <c r="G920" s="36"/>
      <c r="H920" s="164"/>
    </row>
    <row r="921" spans="2:8" ht="18">
      <c r="B921" s="248"/>
      <c r="C921" s="249"/>
      <c r="D921" s="249"/>
      <c r="E921" s="249"/>
      <c r="F921" s="249"/>
      <c r="G921" s="36"/>
      <c r="H921" s="164"/>
    </row>
    <row r="922" spans="2:8" ht="18">
      <c r="B922" s="248"/>
      <c r="C922" s="249"/>
      <c r="D922" s="249"/>
      <c r="E922" s="249"/>
      <c r="F922" s="249"/>
      <c r="G922" s="36"/>
      <c r="H922" s="164"/>
    </row>
    <row r="923" spans="2:8" ht="18">
      <c r="B923" s="248"/>
      <c r="C923" s="249"/>
      <c r="D923" s="249"/>
      <c r="E923" s="249"/>
      <c r="F923" s="249"/>
      <c r="G923" s="36"/>
      <c r="H923" s="164"/>
    </row>
    <row r="924" spans="2:8" ht="18">
      <c r="B924" s="248"/>
      <c r="C924" s="249"/>
      <c r="D924" s="249"/>
      <c r="E924" s="249"/>
      <c r="F924" s="249"/>
      <c r="G924" s="36"/>
      <c r="H924" s="164"/>
    </row>
    <row r="925" spans="2:8" ht="18">
      <c r="B925" s="248"/>
      <c r="C925" s="249"/>
      <c r="D925" s="249"/>
      <c r="E925" s="249"/>
      <c r="F925" s="249"/>
      <c r="G925" s="36"/>
      <c r="H925" s="164"/>
    </row>
    <row r="926" spans="2:8" ht="18">
      <c r="B926" s="248"/>
      <c r="C926" s="249"/>
      <c r="D926" s="249"/>
      <c r="E926" s="249"/>
      <c r="F926" s="249"/>
      <c r="G926" s="36"/>
      <c r="H926" s="164"/>
    </row>
    <row r="927" spans="2:8" ht="18">
      <c r="B927" s="248"/>
      <c r="C927" s="249"/>
      <c r="D927" s="249"/>
      <c r="E927" s="249"/>
      <c r="F927" s="249"/>
      <c r="G927" s="36"/>
      <c r="H927" s="164"/>
    </row>
    <row r="928" spans="2:8" ht="18">
      <c r="B928" s="248"/>
      <c r="C928" s="249"/>
      <c r="D928" s="249"/>
      <c r="E928" s="249"/>
      <c r="F928" s="249"/>
      <c r="G928" s="36"/>
      <c r="H928" s="164"/>
    </row>
    <row r="929" spans="2:8" ht="18">
      <c r="B929" s="248"/>
      <c r="C929" s="249"/>
      <c r="D929" s="249"/>
      <c r="E929" s="249"/>
      <c r="F929" s="249"/>
      <c r="G929" s="36"/>
      <c r="H929" s="164"/>
    </row>
    <row r="930" spans="2:8" ht="18">
      <c r="B930" s="248"/>
      <c r="C930" s="249"/>
      <c r="D930" s="249"/>
      <c r="E930" s="249"/>
      <c r="F930" s="249"/>
      <c r="G930" s="36"/>
      <c r="H930" s="164"/>
    </row>
    <row r="931" spans="2:8" ht="18">
      <c r="B931" s="248"/>
      <c r="C931" s="249"/>
      <c r="D931" s="249"/>
      <c r="E931" s="249"/>
      <c r="F931" s="249"/>
      <c r="G931" s="36"/>
      <c r="H931" s="164"/>
    </row>
    <row r="932" spans="2:8" ht="18">
      <c r="B932" s="248"/>
      <c r="C932" s="249"/>
      <c r="D932" s="249"/>
      <c r="E932" s="249"/>
      <c r="F932" s="249"/>
      <c r="G932" s="36"/>
      <c r="H932" s="164"/>
    </row>
    <row r="933" spans="2:8" ht="18">
      <c r="B933" s="248"/>
      <c r="C933" s="249"/>
      <c r="D933" s="249"/>
      <c r="E933" s="249"/>
      <c r="F933" s="249"/>
      <c r="G933" s="36"/>
      <c r="H933" s="164"/>
    </row>
    <row r="934" spans="2:8" ht="18">
      <c r="B934" s="248"/>
      <c r="C934" s="249"/>
      <c r="D934" s="249"/>
      <c r="E934" s="249"/>
      <c r="F934" s="249"/>
      <c r="G934" s="36"/>
      <c r="H934" s="164"/>
    </row>
    <row r="935" spans="2:8" ht="18">
      <c r="B935" s="248"/>
      <c r="C935" s="249"/>
      <c r="D935" s="249"/>
      <c r="E935" s="249"/>
      <c r="F935" s="249"/>
      <c r="G935" s="36"/>
      <c r="H935" s="164"/>
    </row>
    <row r="936" spans="2:8" ht="18">
      <c r="B936" s="248"/>
      <c r="C936" s="249"/>
      <c r="D936" s="249"/>
      <c r="E936" s="249"/>
      <c r="F936" s="249"/>
      <c r="G936" s="36"/>
      <c r="H936" s="164"/>
    </row>
    <row r="937" spans="2:8" ht="18">
      <c r="B937" s="248"/>
      <c r="C937" s="249"/>
      <c r="D937" s="249"/>
      <c r="E937" s="249"/>
      <c r="F937" s="249"/>
      <c r="G937" s="36"/>
      <c r="H937" s="164"/>
    </row>
    <row r="938" spans="2:8" ht="18">
      <c r="B938" s="248"/>
      <c r="C938" s="249"/>
      <c r="D938" s="249"/>
      <c r="E938" s="249"/>
      <c r="F938" s="249"/>
      <c r="G938" s="36"/>
      <c r="H938" s="164"/>
    </row>
    <row r="939" spans="2:8" ht="18">
      <c r="B939" s="248"/>
      <c r="C939" s="249"/>
      <c r="D939" s="249"/>
      <c r="E939" s="249"/>
      <c r="F939" s="249"/>
      <c r="G939" s="36"/>
      <c r="H939" s="164"/>
    </row>
    <row r="940" spans="2:8" ht="18">
      <c r="B940" s="248"/>
      <c r="C940" s="249"/>
      <c r="D940" s="249"/>
      <c r="E940" s="249"/>
      <c r="F940" s="249"/>
      <c r="G940" s="36"/>
      <c r="H940" s="164"/>
    </row>
    <row r="941" spans="2:8" ht="18">
      <c r="B941" s="248"/>
      <c r="C941" s="249"/>
      <c r="D941" s="249"/>
      <c r="E941" s="249"/>
      <c r="F941" s="249"/>
      <c r="G941" s="36"/>
      <c r="H941" s="164"/>
    </row>
    <row r="942" spans="2:8" ht="18">
      <c r="B942" s="248"/>
      <c r="C942" s="249"/>
      <c r="D942" s="249"/>
      <c r="E942" s="249"/>
      <c r="F942" s="249"/>
      <c r="G942" s="36"/>
      <c r="H942" s="164"/>
    </row>
    <row r="943" spans="2:8" ht="18">
      <c r="B943" s="248"/>
      <c r="C943" s="249"/>
      <c r="D943" s="249"/>
      <c r="E943" s="249"/>
      <c r="F943" s="249"/>
      <c r="G943" s="36"/>
      <c r="H943" s="164"/>
    </row>
    <row r="944" spans="2:8" ht="18">
      <c r="B944" s="248"/>
      <c r="C944" s="249"/>
      <c r="D944" s="249"/>
      <c r="E944" s="249"/>
      <c r="F944" s="249"/>
      <c r="G944" s="36"/>
      <c r="H944" s="164"/>
    </row>
    <row r="945" spans="2:8" ht="18">
      <c r="B945" s="248"/>
      <c r="C945" s="249"/>
      <c r="D945" s="249"/>
      <c r="E945" s="249"/>
      <c r="F945" s="249"/>
      <c r="G945" s="36"/>
      <c r="H945" s="164"/>
    </row>
    <row r="946" spans="2:8" ht="18">
      <c r="B946" s="248"/>
      <c r="C946" s="249"/>
      <c r="D946" s="249"/>
      <c r="E946" s="249"/>
      <c r="F946" s="249"/>
      <c r="G946" s="36"/>
      <c r="H946" s="164"/>
    </row>
    <row r="947" spans="2:8" ht="18">
      <c r="B947" s="248"/>
      <c r="C947" s="249"/>
      <c r="D947" s="249"/>
      <c r="E947" s="249"/>
      <c r="F947" s="249"/>
      <c r="G947" s="36"/>
      <c r="H947" s="164"/>
    </row>
    <row r="948" spans="2:8" ht="18">
      <c r="B948" s="248"/>
      <c r="C948" s="249"/>
      <c r="D948" s="249"/>
      <c r="E948" s="249"/>
      <c r="F948" s="249"/>
      <c r="G948" s="36"/>
      <c r="H948" s="164"/>
    </row>
    <row r="949" spans="2:8" ht="18">
      <c r="B949" s="248"/>
      <c r="C949" s="249"/>
      <c r="D949" s="249"/>
      <c r="E949" s="249"/>
      <c r="F949" s="249"/>
      <c r="G949" s="36"/>
      <c r="H949" s="164"/>
    </row>
    <row r="950" spans="2:8" ht="18">
      <c r="B950" s="248"/>
      <c r="C950" s="249"/>
      <c r="D950" s="249"/>
      <c r="E950" s="249"/>
      <c r="F950" s="249"/>
      <c r="G950" s="36"/>
      <c r="H950" s="164"/>
    </row>
    <row r="951" spans="2:8" ht="18">
      <c r="B951" s="248"/>
      <c r="C951" s="249"/>
      <c r="D951" s="249"/>
      <c r="E951" s="249"/>
      <c r="F951" s="249"/>
      <c r="G951" s="36"/>
      <c r="H951" s="164"/>
    </row>
    <row r="952" spans="2:8" ht="18">
      <c r="B952" s="248"/>
      <c r="C952" s="249"/>
      <c r="D952" s="249"/>
      <c r="E952" s="249"/>
      <c r="F952" s="249"/>
      <c r="G952" s="36"/>
      <c r="H952" s="164"/>
    </row>
    <row r="953" spans="2:8" ht="18">
      <c r="B953" s="248"/>
      <c r="C953" s="249"/>
      <c r="D953" s="249"/>
      <c r="E953" s="249"/>
      <c r="F953" s="249"/>
      <c r="G953" s="36"/>
      <c r="H953" s="164"/>
    </row>
    <row r="954" spans="2:8" ht="18">
      <c r="B954" s="248"/>
      <c r="C954" s="249"/>
      <c r="D954" s="249"/>
      <c r="E954" s="249"/>
      <c r="F954" s="249"/>
      <c r="G954" s="36"/>
      <c r="H954" s="164"/>
    </row>
    <row r="955" spans="2:8" ht="18">
      <c r="B955" s="248"/>
      <c r="C955" s="249"/>
      <c r="D955" s="249"/>
      <c r="E955" s="249"/>
      <c r="F955" s="249"/>
      <c r="G955" s="36"/>
      <c r="H955" s="164"/>
    </row>
    <row r="956" spans="2:8" ht="18">
      <c r="B956" s="248"/>
      <c r="C956" s="249"/>
      <c r="D956" s="249"/>
      <c r="E956" s="249"/>
      <c r="F956" s="249"/>
      <c r="G956" s="36"/>
      <c r="H956" s="164"/>
    </row>
    <row r="957" spans="2:8" ht="18">
      <c r="B957" s="248"/>
      <c r="C957" s="249"/>
      <c r="D957" s="249"/>
      <c r="E957" s="249"/>
      <c r="F957" s="249"/>
      <c r="G957" s="36"/>
      <c r="H957" s="164"/>
    </row>
    <row r="958" spans="2:8" ht="18">
      <c r="B958" s="248"/>
      <c r="C958" s="249"/>
      <c r="D958" s="249"/>
      <c r="E958" s="249"/>
      <c r="F958" s="249"/>
      <c r="G958" s="36"/>
      <c r="H958" s="164"/>
    </row>
    <row r="959" spans="2:8" ht="18">
      <c r="B959" s="248"/>
      <c r="C959" s="249"/>
      <c r="D959" s="249"/>
      <c r="E959" s="249"/>
      <c r="F959" s="249"/>
      <c r="G959" s="36"/>
      <c r="H959" s="164"/>
    </row>
    <row r="960" spans="2:8" ht="18">
      <c r="B960" s="248"/>
      <c r="C960" s="249"/>
      <c r="D960" s="249"/>
      <c r="E960" s="249"/>
      <c r="F960" s="249"/>
      <c r="G960" s="36"/>
      <c r="H960" s="164"/>
    </row>
    <row r="961" spans="2:8" ht="18">
      <c r="B961" s="248"/>
      <c r="C961" s="249"/>
      <c r="D961" s="249"/>
      <c r="E961" s="249"/>
      <c r="F961" s="249"/>
      <c r="G961" s="36"/>
      <c r="H961" s="164"/>
    </row>
    <row r="962" spans="2:8" ht="18">
      <c r="B962" s="248"/>
      <c r="C962" s="249"/>
      <c r="D962" s="249"/>
      <c r="E962" s="249"/>
      <c r="F962" s="249"/>
      <c r="G962" s="36"/>
      <c r="H962" s="164"/>
    </row>
    <row r="963" spans="2:8" ht="18">
      <c r="B963" s="248"/>
      <c r="C963" s="249"/>
      <c r="D963" s="249"/>
      <c r="E963" s="249"/>
      <c r="F963" s="249"/>
      <c r="G963" s="36"/>
      <c r="H963" s="164"/>
    </row>
    <row r="964" spans="2:8" ht="18">
      <c r="B964" s="248"/>
      <c r="C964" s="249"/>
      <c r="D964" s="249"/>
      <c r="E964" s="249"/>
      <c r="F964" s="249"/>
      <c r="G964" s="36"/>
      <c r="H964" s="164"/>
    </row>
    <row r="965" spans="2:8" ht="18">
      <c r="B965" s="248"/>
      <c r="C965" s="249"/>
      <c r="D965" s="249"/>
      <c r="E965" s="249"/>
      <c r="F965" s="249"/>
      <c r="G965" s="36"/>
      <c r="H965" s="164"/>
    </row>
    <row r="966" spans="2:8" ht="18">
      <c r="B966" s="248"/>
      <c r="C966" s="249"/>
      <c r="D966" s="249"/>
      <c r="E966" s="249"/>
      <c r="F966" s="249"/>
      <c r="G966" s="36"/>
      <c r="H966" s="164"/>
    </row>
    <row r="967" spans="2:8" ht="18">
      <c r="B967" s="248"/>
      <c r="C967" s="249"/>
      <c r="D967" s="249"/>
      <c r="E967" s="249"/>
      <c r="F967" s="249"/>
      <c r="G967" s="36"/>
      <c r="H967" s="164"/>
    </row>
    <row r="968" spans="2:8" ht="18">
      <c r="B968" s="248"/>
      <c r="C968" s="249"/>
      <c r="D968" s="249"/>
      <c r="E968" s="249"/>
      <c r="F968" s="249"/>
      <c r="G968" s="36"/>
      <c r="H968" s="164"/>
    </row>
    <row r="969" spans="2:8" ht="18">
      <c r="B969" s="248"/>
      <c r="C969" s="249"/>
      <c r="D969" s="249"/>
      <c r="E969" s="249"/>
      <c r="F969" s="249"/>
      <c r="G969" s="36"/>
      <c r="H969" s="164"/>
    </row>
    <row r="970" spans="2:8" ht="18">
      <c r="B970" s="248"/>
      <c r="C970" s="249"/>
      <c r="D970" s="249"/>
      <c r="E970" s="249"/>
      <c r="F970" s="249"/>
      <c r="G970" s="36"/>
      <c r="H970" s="164"/>
    </row>
    <row r="971" spans="2:8" ht="18">
      <c r="B971" s="248"/>
      <c r="C971" s="249"/>
      <c r="D971" s="249"/>
      <c r="E971" s="249"/>
      <c r="F971" s="249"/>
      <c r="G971" s="36"/>
      <c r="H971" s="164"/>
    </row>
    <row r="972" spans="2:8" ht="18">
      <c r="B972" s="248"/>
      <c r="C972" s="249"/>
      <c r="D972" s="249"/>
      <c r="E972" s="249"/>
      <c r="F972" s="249"/>
      <c r="G972" s="36"/>
      <c r="H972" s="164"/>
    </row>
    <row r="973" spans="2:8" ht="18">
      <c r="B973" s="248"/>
      <c r="C973" s="249"/>
      <c r="D973" s="249"/>
      <c r="E973" s="249"/>
      <c r="F973" s="249"/>
      <c r="G973" s="36"/>
      <c r="H973" s="164"/>
    </row>
    <row r="974" spans="2:8" ht="18">
      <c r="B974" s="248"/>
      <c r="C974" s="249"/>
      <c r="D974" s="249"/>
      <c r="E974" s="249"/>
      <c r="F974" s="249"/>
      <c r="G974" s="36"/>
      <c r="H974" s="164"/>
    </row>
    <row r="975" spans="2:8" ht="18">
      <c r="B975" s="248"/>
      <c r="C975" s="249"/>
      <c r="D975" s="249"/>
      <c r="E975" s="249"/>
      <c r="F975" s="249"/>
      <c r="G975" s="36"/>
      <c r="H975" s="164"/>
    </row>
    <row r="976" spans="2:8" ht="18">
      <c r="B976" s="248"/>
      <c r="C976" s="249"/>
      <c r="D976" s="249"/>
      <c r="E976" s="249"/>
      <c r="F976" s="249"/>
      <c r="G976" s="36"/>
      <c r="H976" s="164"/>
    </row>
    <row r="977" spans="2:8" ht="18">
      <c r="B977" s="248"/>
      <c r="C977" s="249"/>
      <c r="D977" s="249"/>
      <c r="E977" s="249"/>
      <c r="F977" s="249"/>
      <c r="G977" s="36"/>
      <c r="H977" s="164"/>
    </row>
    <row r="978" spans="2:8" ht="18">
      <c r="B978" s="248"/>
      <c r="C978" s="249"/>
      <c r="D978" s="249"/>
      <c r="E978" s="249"/>
      <c r="F978" s="249"/>
      <c r="G978" s="36"/>
      <c r="H978" s="164"/>
    </row>
    <row r="979" spans="2:8" ht="18">
      <c r="B979" s="248"/>
      <c r="C979" s="249"/>
      <c r="D979" s="249"/>
      <c r="E979" s="249"/>
      <c r="F979" s="249"/>
      <c r="G979" s="36"/>
      <c r="H979" s="164"/>
    </row>
    <row r="980" spans="2:8" ht="18">
      <c r="B980" s="248"/>
      <c r="C980" s="249"/>
      <c r="D980" s="249"/>
      <c r="E980" s="249"/>
      <c r="F980" s="249"/>
      <c r="G980" s="36"/>
      <c r="H980" s="164"/>
    </row>
    <row r="981" spans="2:8" ht="18">
      <c r="B981" s="248"/>
      <c r="C981" s="249"/>
      <c r="D981" s="249"/>
      <c r="E981" s="249"/>
      <c r="F981" s="249"/>
      <c r="G981" s="36"/>
      <c r="H981" s="164"/>
    </row>
    <row r="982" spans="2:8" ht="18">
      <c r="B982" s="248"/>
      <c r="C982" s="249"/>
      <c r="D982" s="249"/>
      <c r="E982" s="249"/>
      <c r="F982" s="249"/>
      <c r="G982" s="36"/>
      <c r="H982" s="164"/>
    </row>
    <row r="983" spans="2:8" ht="18">
      <c r="B983" s="248"/>
      <c r="C983" s="249"/>
      <c r="D983" s="249"/>
      <c r="E983" s="249"/>
      <c r="F983" s="249"/>
      <c r="G983" s="36"/>
      <c r="H983" s="164"/>
    </row>
    <row r="984" spans="2:8" ht="18">
      <c r="B984" s="248"/>
      <c r="C984" s="249"/>
      <c r="D984" s="249"/>
      <c r="E984" s="249"/>
      <c r="F984" s="249"/>
      <c r="G984" s="36"/>
      <c r="H984" s="164"/>
    </row>
    <row r="985" spans="2:8" ht="18">
      <c r="B985" s="248"/>
      <c r="C985" s="249"/>
      <c r="D985" s="249"/>
      <c r="E985" s="249"/>
      <c r="F985" s="249"/>
      <c r="G985" s="36"/>
      <c r="H985" s="164"/>
    </row>
    <row r="986" spans="2:8" ht="18">
      <c r="B986" s="248"/>
      <c r="C986" s="249"/>
      <c r="D986" s="249"/>
      <c r="E986" s="249"/>
      <c r="F986" s="249"/>
      <c r="G986" s="36"/>
      <c r="H986" s="164"/>
    </row>
    <row r="987" spans="2:8" ht="18">
      <c r="B987" s="248"/>
      <c r="C987" s="249"/>
      <c r="D987" s="249"/>
      <c r="E987" s="249"/>
      <c r="F987" s="249"/>
      <c r="G987" s="36"/>
      <c r="H987" s="164"/>
    </row>
    <row r="988" spans="2:8" ht="18">
      <c r="B988" s="248"/>
      <c r="C988" s="249"/>
      <c r="D988" s="249"/>
      <c r="E988" s="249"/>
      <c r="F988" s="249"/>
      <c r="G988" s="36"/>
      <c r="H988" s="164"/>
    </row>
    <row r="989" spans="2:8" ht="18">
      <c r="B989" s="248"/>
      <c r="C989" s="249"/>
      <c r="D989" s="249"/>
      <c r="E989" s="249"/>
      <c r="F989" s="249"/>
      <c r="G989" s="36"/>
      <c r="H989" s="164"/>
    </row>
    <row r="990" spans="2:8" ht="18">
      <c r="B990" s="248"/>
      <c r="C990" s="249"/>
      <c r="D990" s="249"/>
      <c r="E990" s="249"/>
      <c r="F990" s="249"/>
      <c r="G990" s="36"/>
      <c r="H990" s="164"/>
    </row>
    <row r="991" spans="2:8" ht="18">
      <c r="B991" s="248"/>
      <c r="C991" s="249"/>
      <c r="D991" s="249"/>
      <c r="E991" s="249"/>
      <c r="F991" s="249"/>
      <c r="G991" s="36"/>
      <c r="H991" s="164"/>
    </row>
    <row r="992" spans="2:8" ht="18">
      <c r="B992" s="248"/>
      <c r="C992" s="249"/>
      <c r="D992" s="249"/>
      <c r="E992" s="249"/>
      <c r="F992" s="249"/>
      <c r="G992" s="36"/>
      <c r="H992" s="164"/>
    </row>
    <row r="993" spans="2:8" ht="18">
      <c r="B993" s="248"/>
      <c r="C993" s="249"/>
      <c r="D993" s="249"/>
      <c r="E993" s="249"/>
      <c r="F993" s="249"/>
      <c r="G993" s="36"/>
      <c r="H993" s="164"/>
    </row>
    <row r="994" spans="2:8" ht="18">
      <c r="B994" s="248"/>
      <c r="C994" s="249"/>
      <c r="D994" s="249"/>
      <c r="E994" s="249"/>
      <c r="F994" s="249"/>
      <c r="G994" s="36"/>
      <c r="H994" s="164"/>
    </row>
    <row r="995" spans="2:8" ht="18">
      <c r="B995" s="248"/>
      <c r="C995" s="249"/>
      <c r="D995" s="249"/>
      <c r="E995" s="249"/>
      <c r="F995" s="249"/>
      <c r="G995" s="36"/>
      <c r="H995" s="164"/>
    </row>
    <row r="996" spans="2:8" ht="18">
      <c r="B996" s="248"/>
      <c r="C996" s="249"/>
      <c r="D996" s="249"/>
      <c r="E996" s="249"/>
      <c r="F996" s="249"/>
      <c r="G996" s="36"/>
      <c r="H996" s="164"/>
    </row>
    <row r="997" spans="2:8" ht="18">
      <c r="B997" s="248"/>
      <c r="C997" s="249"/>
      <c r="D997" s="249"/>
      <c r="E997" s="249"/>
      <c r="F997" s="249"/>
      <c r="G997" s="36"/>
      <c r="H997" s="164"/>
    </row>
    <row r="998" spans="2:8" ht="18">
      <c r="B998" s="248"/>
      <c r="C998" s="249"/>
      <c r="D998" s="249"/>
      <c r="E998" s="249"/>
      <c r="F998" s="249"/>
      <c r="G998" s="36"/>
      <c r="H998" s="164"/>
    </row>
    <row r="999" spans="2:8" ht="18">
      <c r="B999" s="248"/>
      <c r="C999" s="249"/>
      <c r="D999" s="249"/>
      <c r="E999" s="249"/>
      <c r="F999" s="249"/>
      <c r="G999" s="36"/>
      <c r="H999" s="164"/>
    </row>
    <row r="1000" spans="2:8" ht="18">
      <c r="B1000" s="248"/>
      <c r="C1000" s="249"/>
      <c r="D1000" s="249"/>
      <c r="E1000" s="249"/>
      <c r="F1000" s="249"/>
      <c r="G1000" s="36"/>
      <c r="H1000" s="164"/>
    </row>
    <row r="1001" spans="2:8" ht="18">
      <c r="B1001" s="248"/>
      <c r="C1001" s="249"/>
      <c r="D1001" s="249"/>
      <c r="E1001" s="249"/>
      <c r="F1001" s="249"/>
      <c r="G1001" s="36"/>
      <c r="H1001" s="164"/>
    </row>
    <row r="1002" spans="2:8" ht="18">
      <c r="B1002" s="248"/>
      <c r="C1002" s="249"/>
      <c r="D1002" s="249"/>
      <c r="E1002" s="249"/>
      <c r="F1002" s="249"/>
      <c r="G1002" s="36"/>
      <c r="H1002" s="164"/>
    </row>
    <row r="1003" spans="2:8" ht="18">
      <c r="B1003" s="248"/>
      <c r="C1003" s="249"/>
      <c r="D1003" s="249"/>
      <c r="E1003" s="249"/>
      <c r="F1003" s="249"/>
      <c r="G1003" s="36"/>
      <c r="H1003" s="164"/>
    </row>
  </sheetData>
  <mergeCells count="2">
    <mergeCell ref="C3:D3"/>
    <mergeCell ref="C2:D2"/>
  </mergeCells>
  <conditionalFormatting sqref="G7:G8 G20:G21">
    <cfRule type="cellIs" dxfId="169" priority="86" operator="equal">
      <formula>4</formula>
    </cfRule>
  </conditionalFormatting>
  <conditionalFormatting sqref="G7:G8 G20:G21">
    <cfRule type="cellIs" dxfId="168" priority="87" operator="equal">
      <formula>2</formula>
    </cfRule>
  </conditionalFormatting>
  <conditionalFormatting sqref="G7:G8 G20:G21">
    <cfRule type="cellIs" dxfId="167" priority="88" operator="equal">
      <formula>3</formula>
    </cfRule>
  </conditionalFormatting>
  <conditionalFormatting sqref="G7:G8 G20:G21">
    <cfRule type="cellIs" dxfId="166" priority="89" operator="equal">
      <formula>2</formula>
    </cfRule>
  </conditionalFormatting>
  <conditionalFormatting sqref="G7:G8 G20:G21">
    <cfRule type="cellIs" dxfId="165" priority="90" operator="equal">
      <formula>1</formula>
    </cfRule>
  </conditionalFormatting>
  <conditionalFormatting sqref="G62">
    <cfRule type="cellIs" dxfId="164" priority="6" operator="equal">
      <formula>4</formula>
    </cfRule>
  </conditionalFormatting>
  <conditionalFormatting sqref="G62">
    <cfRule type="cellIs" dxfId="163" priority="7" operator="equal">
      <formula>2</formula>
    </cfRule>
  </conditionalFormatting>
  <conditionalFormatting sqref="G62">
    <cfRule type="cellIs" dxfId="162" priority="8" operator="equal">
      <formula>3</formula>
    </cfRule>
  </conditionalFormatting>
  <conditionalFormatting sqref="G62">
    <cfRule type="cellIs" dxfId="161" priority="9" operator="equal">
      <formula>2</formula>
    </cfRule>
  </conditionalFormatting>
  <conditionalFormatting sqref="G62">
    <cfRule type="cellIs" dxfId="160" priority="10" operator="equal">
      <formula>1</formula>
    </cfRule>
  </conditionalFormatting>
  <conditionalFormatting sqref="G59">
    <cfRule type="cellIs" dxfId="159" priority="11" operator="equal">
      <formula>4</formula>
    </cfRule>
  </conditionalFormatting>
  <conditionalFormatting sqref="G59">
    <cfRule type="cellIs" dxfId="158" priority="12" operator="equal">
      <formula>2</formula>
    </cfRule>
  </conditionalFormatting>
  <conditionalFormatting sqref="G59">
    <cfRule type="cellIs" dxfId="157" priority="13" operator="equal">
      <formula>3</formula>
    </cfRule>
  </conditionalFormatting>
  <conditionalFormatting sqref="G59">
    <cfRule type="cellIs" dxfId="156" priority="14" operator="equal">
      <formula>2</formula>
    </cfRule>
  </conditionalFormatting>
  <conditionalFormatting sqref="G59">
    <cfRule type="cellIs" dxfId="155" priority="15" operator="equal">
      <formula>1</formula>
    </cfRule>
  </conditionalFormatting>
  <conditionalFormatting sqref="G56:G57">
    <cfRule type="cellIs" dxfId="154" priority="16" operator="equal">
      <formula>4</formula>
    </cfRule>
  </conditionalFormatting>
  <conditionalFormatting sqref="G56:G57">
    <cfRule type="cellIs" dxfId="153" priority="17" operator="equal">
      <formula>2</formula>
    </cfRule>
  </conditionalFormatting>
  <conditionalFormatting sqref="G56:G57">
    <cfRule type="cellIs" dxfId="152" priority="18" operator="equal">
      <formula>3</formula>
    </cfRule>
  </conditionalFormatting>
  <conditionalFormatting sqref="G56:G57">
    <cfRule type="cellIs" dxfId="151" priority="19" operator="equal">
      <formula>2</formula>
    </cfRule>
  </conditionalFormatting>
  <conditionalFormatting sqref="G56:G57">
    <cfRule type="cellIs" dxfId="150" priority="20" operator="equal">
      <formula>1</formula>
    </cfRule>
  </conditionalFormatting>
  <conditionalFormatting sqref="G49:G51">
    <cfRule type="cellIs" dxfId="149" priority="26" operator="equal">
      <formula>4</formula>
    </cfRule>
  </conditionalFormatting>
  <conditionalFormatting sqref="G49:G51">
    <cfRule type="cellIs" dxfId="148" priority="27" operator="equal">
      <formula>2</formula>
    </cfRule>
  </conditionalFormatting>
  <conditionalFormatting sqref="G49:G51">
    <cfRule type="cellIs" dxfId="147" priority="28" operator="equal">
      <formula>3</formula>
    </cfRule>
  </conditionalFormatting>
  <conditionalFormatting sqref="G49:G51">
    <cfRule type="cellIs" dxfId="146" priority="29" operator="equal">
      <formula>2</formula>
    </cfRule>
  </conditionalFormatting>
  <conditionalFormatting sqref="G49:G51">
    <cfRule type="cellIs" dxfId="145" priority="30" operator="equal">
      <formula>1</formula>
    </cfRule>
  </conditionalFormatting>
  <conditionalFormatting sqref="G40">
    <cfRule type="cellIs" dxfId="144" priority="41" operator="equal">
      <formula>4</formula>
    </cfRule>
  </conditionalFormatting>
  <conditionalFormatting sqref="G40">
    <cfRule type="cellIs" dxfId="143" priority="42" operator="equal">
      <formula>2</formula>
    </cfRule>
  </conditionalFormatting>
  <conditionalFormatting sqref="G40">
    <cfRule type="cellIs" dxfId="142" priority="43" operator="equal">
      <formula>3</formula>
    </cfRule>
  </conditionalFormatting>
  <conditionalFormatting sqref="G40">
    <cfRule type="cellIs" dxfId="141" priority="44" operator="equal">
      <formula>2</formula>
    </cfRule>
  </conditionalFormatting>
  <conditionalFormatting sqref="G40">
    <cfRule type="cellIs" dxfId="140" priority="45" operator="equal">
      <formula>1</formula>
    </cfRule>
  </conditionalFormatting>
  <conditionalFormatting sqref="G31:G34">
    <cfRule type="cellIs" dxfId="139" priority="51" operator="equal">
      <formula>4</formula>
    </cfRule>
  </conditionalFormatting>
  <conditionalFormatting sqref="G31:G34">
    <cfRule type="cellIs" dxfId="138" priority="52" operator="equal">
      <formula>2</formula>
    </cfRule>
  </conditionalFormatting>
  <conditionalFormatting sqref="G31:G34">
    <cfRule type="cellIs" dxfId="137" priority="53" operator="equal">
      <formula>3</formula>
    </cfRule>
  </conditionalFormatting>
  <conditionalFormatting sqref="G31:G34">
    <cfRule type="cellIs" dxfId="136" priority="54" operator="equal">
      <formula>2</formula>
    </cfRule>
  </conditionalFormatting>
  <conditionalFormatting sqref="G31:G34">
    <cfRule type="cellIs" dxfId="135" priority="55" operator="equal">
      <formula>1</formula>
    </cfRule>
  </conditionalFormatting>
  <conditionalFormatting sqref="G19">
    <cfRule type="cellIs" dxfId="134" priority="61" operator="equal">
      <formula>4</formula>
    </cfRule>
  </conditionalFormatting>
  <conditionalFormatting sqref="G19">
    <cfRule type="cellIs" dxfId="133" priority="62" operator="equal">
      <formula>2</formula>
    </cfRule>
  </conditionalFormatting>
  <conditionalFormatting sqref="G19">
    <cfRule type="cellIs" dxfId="132" priority="63" operator="equal">
      <formula>3</formula>
    </cfRule>
  </conditionalFormatting>
  <conditionalFormatting sqref="G19">
    <cfRule type="cellIs" dxfId="131" priority="64" operator="equal">
      <formula>2</formula>
    </cfRule>
  </conditionalFormatting>
  <conditionalFormatting sqref="G19">
    <cfRule type="cellIs" dxfId="130" priority="65" operator="equal">
      <formula>1</formula>
    </cfRule>
  </conditionalFormatting>
  <conditionalFormatting sqref="G14:G15">
    <cfRule type="cellIs" dxfId="129" priority="71" operator="equal">
      <formula>4</formula>
    </cfRule>
  </conditionalFormatting>
  <conditionalFormatting sqref="G14:G15">
    <cfRule type="cellIs" dxfId="128" priority="72" operator="equal">
      <formula>2</formula>
    </cfRule>
  </conditionalFormatting>
  <conditionalFormatting sqref="G14:G15">
    <cfRule type="cellIs" dxfId="127" priority="73" operator="equal">
      <formula>3</formula>
    </cfRule>
  </conditionalFormatting>
  <conditionalFormatting sqref="G14:G15">
    <cfRule type="cellIs" dxfId="126" priority="74" operator="equal">
      <formula>2</formula>
    </cfRule>
  </conditionalFormatting>
  <conditionalFormatting sqref="G14:G15">
    <cfRule type="cellIs" dxfId="125" priority="75" operator="equal">
      <formula>1</formula>
    </cfRule>
  </conditionalFormatting>
  <conditionalFormatting sqref="G10:G11">
    <cfRule type="cellIs" dxfId="124" priority="81" operator="equal">
      <formula>4</formula>
    </cfRule>
  </conditionalFormatting>
  <conditionalFormatting sqref="G10:G11">
    <cfRule type="cellIs" dxfId="123" priority="82" operator="equal">
      <formula>2</formula>
    </cfRule>
  </conditionalFormatting>
  <conditionalFormatting sqref="G10:G11">
    <cfRule type="cellIs" dxfId="122" priority="83" operator="equal">
      <formula>3</formula>
    </cfRule>
  </conditionalFormatting>
  <conditionalFormatting sqref="G10:G11">
    <cfRule type="cellIs" dxfId="121" priority="84" operator="equal">
      <formula>2</formula>
    </cfRule>
  </conditionalFormatting>
  <conditionalFormatting sqref="G10:G11">
    <cfRule type="cellIs" dxfId="120" priority="85" operator="equal">
      <formula>1</formula>
    </cfRule>
  </conditionalFormatting>
  <conditionalFormatting sqref="G12:G13">
    <cfRule type="cellIs" dxfId="119" priority="76" operator="equal">
      <formula>4</formula>
    </cfRule>
  </conditionalFormatting>
  <conditionalFormatting sqref="G12:G13">
    <cfRule type="cellIs" dxfId="118" priority="77" operator="equal">
      <formula>2</formula>
    </cfRule>
  </conditionalFormatting>
  <conditionalFormatting sqref="G12:G13">
    <cfRule type="cellIs" dxfId="117" priority="78" operator="equal">
      <formula>3</formula>
    </cfRule>
  </conditionalFormatting>
  <conditionalFormatting sqref="G12:G13">
    <cfRule type="cellIs" dxfId="116" priority="79" operator="equal">
      <formula>2</formula>
    </cfRule>
  </conditionalFormatting>
  <conditionalFormatting sqref="G12:G13">
    <cfRule type="cellIs" dxfId="115" priority="80" operator="equal">
      <formula>1</formula>
    </cfRule>
  </conditionalFormatting>
  <conditionalFormatting sqref="G17">
    <cfRule type="cellIs" dxfId="114" priority="66" operator="equal">
      <formula>4</formula>
    </cfRule>
  </conditionalFormatting>
  <conditionalFormatting sqref="G17">
    <cfRule type="cellIs" dxfId="113" priority="67" operator="equal">
      <formula>2</formula>
    </cfRule>
  </conditionalFormatting>
  <conditionalFormatting sqref="G17">
    <cfRule type="cellIs" dxfId="112" priority="68" operator="equal">
      <formula>3</formula>
    </cfRule>
  </conditionalFormatting>
  <conditionalFormatting sqref="G17">
    <cfRule type="cellIs" dxfId="111" priority="69" operator="equal">
      <formula>2</formula>
    </cfRule>
  </conditionalFormatting>
  <conditionalFormatting sqref="G17">
    <cfRule type="cellIs" dxfId="110" priority="70" operator="equal">
      <formula>1</formula>
    </cfRule>
  </conditionalFormatting>
  <conditionalFormatting sqref="G24:G29">
    <cfRule type="cellIs" dxfId="109" priority="56" operator="equal">
      <formula>4</formula>
    </cfRule>
  </conditionalFormatting>
  <conditionalFormatting sqref="G24:G29">
    <cfRule type="cellIs" dxfId="108" priority="57" operator="equal">
      <formula>2</formula>
    </cfRule>
  </conditionalFormatting>
  <conditionalFormatting sqref="G24:G29">
    <cfRule type="cellIs" dxfId="107" priority="58" operator="equal">
      <formula>3</formula>
    </cfRule>
  </conditionalFormatting>
  <conditionalFormatting sqref="G24:G29">
    <cfRule type="cellIs" dxfId="106" priority="59" operator="equal">
      <formula>2</formula>
    </cfRule>
  </conditionalFormatting>
  <conditionalFormatting sqref="G24:G29">
    <cfRule type="cellIs" dxfId="105" priority="60" operator="equal">
      <formula>1</formula>
    </cfRule>
  </conditionalFormatting>
  <conditionalFormatting sqref="G36:G39">
    <cfRule type="cellIs" dxfId="104" priority="46" operator="equal">
      <formula>4</formula>
    </cfRule>
  </conditionalFormatting>
  <conditionalFormatting sqref="G36:G39">
    <cfRule type="cellIs" dxfId="103" priority="47" operator="equal">
      <formula>2</formula>
    </cfRule>
  </conditionalFormatting>
  <conditionalFormatting sqref="G36:G39">
    <cfRule type="cellIs" dxfId="102" priority="48" operator="equal">
      <formula>3</formula>
    </cfRule>
  </conditionalFormatting>
  <conditionalFormatting sqref="G36:G39">
    <cfRule type="cellIs" dxfId="101" priority="49" operator="equal">
      <formula>2</formula>
    </cfRule>
  </conditionalFormatting>
  <conditionalFormatting sqref="G36:G39">
    <cfRule type="cellIs" dxfId="100" priority="50" operator="equal">
      <formula>1</formula>
    </cfRule>
  </conditionalFormatting>
  <conditionalFormatting sqref="G43">
    <cfRule type="cellIs" dxfId="99" priority="36" operator="equal">
      <formula>4</formula>
    </cfRule>
  </conditionalFormatting>
  <conditionalFormatting sqref="G43">
    <cfRule type="cellIs" dxfId="98" priority="37" operator="equal">
      <formula>2</formula>
    </cfRule>
  </conditionalFormatting>
  <conditionalFormatting sqref="G43">
    <cfRule type="cellIs" dxfId="97" priority="38" operator="equal">
      <formula>3</formula>
    </cfRule>
  </conditionalFormatting>
  <conditionalFormatting sqref="G43">
    <cfRule type="cellIs" dxfId="96" priority="39" operator="equal">
      <formula>2</formula>
    </cfRule>
  </conditionalFormatting>
  <conditionalFormatting sqref="G43">
    <cfRule type="cellIs" dxfId="95" priority="40" operator="equal">
      <formula>1</formula>
    </cfRule>
  </conditionalFormatting>
  <conditionalFormatting sqref="G45:G47">
    <cfRule type="cellIs" dxfId="94" priority="31" operator="equal">
      <formula>4</formula>
    </cfRule>
  </conditionalFormatting>
  <conditionalFormatting sqref="G45:G47">
    <cfRule type="cellIs" dxfId="93" priority="32" operator="equal">
      <formula>2</formula>
    </cfRule>
  </conditionalFormatting>
  <conditionalFormatting sqref="G45:G47">
    <cfRule type="cellIs" dxfId="92" priority="33" operator="equal">
      <formula>3</formula>
    </cfRule>
  </conditionalFormatting>
  <conditionalFormatting sqref="G45:G47">
    <cfRule type="cellIs" dxfId="91" priority="34" operator="equal">
      <formula>2</formula>
    </cfRule>
  </conditionalFormatting>
  <conditionalFormatting sqref="G45:G47">
    <cfRule type="cellIs" dxfId="90" priority="35" operator="equal">
      <formula>1</formula>
    </cfRule>
  </conditionalFormatting>
  <conditionalFormatting sqref="G54">
    <cfRule type="cellIs" dxfId="89" priority="21" operator="equal">
      <formula>4</formula>
    </cfRule>
  </conditionalFormatting>
  <conditionalFormatting sqref="G54">
    <cfRule type="cellIs" dxfId="88" priority="22" operator="equal">
      <formula>2</formula>
    </cfRule>
  </conditionalFormatting>
  <conditionalFormatting sqref="G54">
    <cfRule type="cellIs" dxfId="87" priority="23" operator="equal">
      <formula>3</formula>
    </cfRule>
  </conditionalFormatting>
  <conditionalFormatting sqref="G54">
    <cfRule type="cellIs" dxfId="86" priority="24" operator="equal">
      <formula>2</formula>
    </cfRule>
  </conditionalFormatting>
  <conditionalFormatting sqref="G54">
    <cfRule type="cellIs" dxfId="85" priority="25" operator="equal">
      <formula>1</formula>
    </cfRule>
  </conditionalFormatting>
  <conditionalFormatting sqref="G64:G65">
    <cfRule type="cellIs" dxfId="84" priority="1" operator="equal">
      <formula>4</formula>
    </cfRule>
  </conditionalFormatting>
  <conditionalFormatting sqref="G64:G65">
    <cfRule type="cellIs" dxfId="83" priority="2" operator="equal">
      <formula>2</formula>
    </cfRule>
  </conditionalFormatting>
  <conditionalFormatting sqref="G64:G65">
    <cfRule type="cellIs" dxfId="82" priority="3" operator="equal">
      <formula>3</formula>
    </cfRule>
  </conditionalFormatting>
  <conditionalFormatting sqref="G64:G65">
    <cfRule type="cellIs" dxfId="81" priority="4" operator="equal">
      <formula>2</formula>
    </cfRule>
  </conditionalFormatting>
  <conditionalFormatting sqref="G64:G65">
    <cfRule type="cellIs" dxfId="80" priority="5" operator="equal">
      <formula>1</formula>
    </cfRule>
  </conditionalFormatting>
  <printOptions horizontalCentered="1"/>
  <pageMargins left="0.2" right="0.2" top="0.5" bottom="0.5" header="0.3" footer="0.3"/>
  <pageSetup scale="61"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'DO NOT EDIT'!$A$3:$A$6</xm:f>
          </x14:formula1>
          <xm:sqref>G7:G8 G10:G15 G17 G19:G21 G24:G29 G31:G34 G36:G40 G43 G45:G47 G49:G51 G54 G56:G57 G59 G62 G64:G65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outlinePr summaryBelow="0" summaryRight="0"/>
    <pageSetUpPr fitToPage="1"/>
  </sheetPr>
  <dimension ref="A1:F1003"/>
  <sheetViews>
    <sheetView showGridLines="0" showRowColHeaders="0" workbookViewId="0">
      <selection activeCell="B2" sqref="B2"/>
    </sheetView>
  </sheetViews>
  <sheetFormatPr defaultColWidth="14.46484375" defaultRowHeight="15" customHeight="1"/>
  <cols>
    <col min="1" max="1" width="2.796875" style="151" customWidth="1"/>
    <col min="2" max="2" width="47.33203125" customWidth="1"/>
    <col min="3" max="3" width="7" bestFit="1" customWidth="1"/>
    <col min="4" max="4" width="53.33203125" customWidth="1"/>
    <col min="5" max="5" width="24.796875" customWidth="1"/>
    <col min="6" max="6" width="18.1328125" customWidth="1"/>
    <col min="7" max="27" width="8.796875" customWidth="1"/>
  </cols>
  <sheetData>
    <row r="1" spans="1:6" s="151" customFormat="1" ht="15" customHeight="1"/>
    <row r="2" spans="1:6" s="108" customFormat="1" ht="15" customHeight="1">
      <c r="A2" s="151"/>
      <c r="B2" s="167" t="s">
        <v>619</v>
      </c>
      <c r="C2" s="326">
        <f>'AUDIT SUBJECT'!C4:D4</f>
        <v>0</v>
      </c>
      <c r="D2" s="326"/>
      <c r="E2" s="166" t="s">
        <v>509</v>
      </c>
      <c r="F2" s="169">
        <f>'AUDIT SUBJECT'!C3</f>
        <v>0</v>
      </c>
    </row>
    <row r="3" spans="1:6" s="76" customFormat="1" ht="15" customHeight="1" thickBot="1">
      <c r="A3" s="151"/>
      <c r="B3" s="167" t="s">
        <v>620</v>
      </c>
      <c r="C3" s="325">
        <f>'AUDIT SUBJECT'!C5:D5</f>
        <v>0</v>
      </c>
      <c r="D3" s="325"/>
    </row>
    <row r="4" spans="1:6" ht="41.25" customHeight="1" thickTop="1">
      <c r="B4" s="323" t="s">
        <v>445</v>
      </c>
      <c r="C4" s="324"/>
      <c r="D4" s="320" t="s">
        <v>204</v>
      </c>
      <c r="E4" s="321"/>
      <c r="F4" s="322"/>
    </row>
    <row r="5" spans="1:6" ht="32.549999999999997" customHeight="1">
      <c r="B5" s="38" t="s">
        <v>205</v>
      </c>
      <c r="C5" s="39" t="s">
        <v>206</v>
      </c>
      <c r="D5" s="40" t="s">
        <v>207</v>
      </c>
      <c r="E5" s="40" t="s">
        <v>208</v>
      </c>
      <c r="F5" s="41" t="s">
        <v>209</v>
      </c>
    </row>
    <row r="6" spans="1:6" ht="18">
      <c r="B6" s="92" t="s">
        <v>67</v>
      </c>
      <c r="C6" s="42"/>
      <c r="D6" s="43"/>
      <c r="E6" s="43"/>
      <c r="F6" s="44"/>
    </row>
    <row r="7" spans="1:6" ht="14.25" customHeight="1">
      <c r="B7" s="45" t="s">
        <v>617</v>
      </c>
      <c r="C7" s="46">
        <f>AVERAGE('AUDIT TOOL'!G7:G8)</f>
        <v>3</v>
      </c>
      <c r="D7" s="268"/>
      <c r="E7" s="268"/>
      <c r="F7" s="269"/>
    </row>
    <row r="8" spans="1:6" ht="14.25" customHeight="1">
      <c r="B8" s="45" t="s">
        <v>614</v>
      </c>
      <c r="C8" s="46">
        <f>AVERAGE('AUDIT TOOL'!G10:G15)</f>
        <v>2.8333333333333335</v>
      </c>
      <c r="D8" s="268"/>
      <c r="E8" s="268"/>
      <c r="F8" s="269"/>
    </row>
    <row r="9" spans="1:6" ht="14.25" customHeight="1">
      <c r="B9" s="45" t="s">
        <v>210</v>
      </c>
      <c r="C9" s="46">
        <f>AVERAGE('AUDIT TOOL'!G17)</f>
        <v>1</v>
      </c>
      <c r="D9" s="268"/>
      <c r="E9" s="268"/>
      <c r="F9" s="269"/>
    </row>
    <row r="10" spans="1:6" ht="14.25" customHeight="1">
      <c r="B10" s="45" t="s">
        <v>96</v>
      </c>
      <c r="C10" s="46">
        <f>AVERAGE('AUDIT TOOL'!G19:G21)</f>
        <v>3</v>
      </c>
      <c r="D10" s="268"/>
      <c r="E10" s="268"/>
      <c r="F10" s="269"/>
    </row>
    <row r="11" spans="1:6" ht="18">
      <c r="B11" s="92" t="s">
        <v>521</v>
      </c>
      <c r="C11" s="42"/>
      <c r="D11" s="270"/>
      <c r="E11" s="270"/>
      <c r="F11" s="271"/>
    </row>
    <row r="12" spans="1:6" ht="14.25" customHeight="1">
      <c r="B12" s="45" t="s">
        <v>211</v>
      </c>
      <c r="C12" s="46">
        <f>AVERAGE('AUDIT TOOL'!G24:G29)</f>
        <v>2.1666666666666665</v>
      </c>
      <c r="D12" s="268"/>
      <c r="E12" s="268"/>
      <c r="F12" s="269"/>
    </row>
    <row r="13" spans="1:6" ht="14.25" customHeight="1">
      <c r="B13" s="45" t="s">
        <v>122</v>
      </c>
      <c r="C13" s="46">
        <f>AVERAGE('AUDIT TOOL'!G31:G34)</f>
        <v>2.5</v>
      </c>
      <c r="D13" s="268"/>
      <c r="E13" s="268"/>
      <c r="F13" s="269"/>
    </row>
    <row r="14" spans="1:6" ht="14.25" customHeight="1">
      <c r="B14" s="45" t="s">
        <v>133</v>
      </c>
      <c r="C14" s="46">
        <f>AVERAGE('AUDIT TOOL'!G36:G40)</f>
        <v>2.6</v>
      </c>
      <c r="D14" s="268"/>
      <c r="E14" s="268"/>
      <c r="F14" s="269"/>
    </row>
    <row r="15" spans="1:6" ht="19.8" customHeight="1">
      <c r="B15" s="92" t="s">
        <v>522</v>
      </c>
      <c r="C15" s="42"/>
      <c r="D15" s="270"/>
      <c r="E15" s="270"/>
      <c r="F15" s="271"/>
    </row>
    <row r="16" spans="1:6" ht="14.25" customHeight="1">
      <c r="B16" s="45" t="s">
        <v>615</v>
      </c>
      <c r="C16" s="46">
        <f>AVERAGE('AUDIT TOOL'!G43)</f>
        <v>4</v>
      </c>
      <c r="D16" s="268"/>
      <c r="E16" s="268"/>
      <c r="F16" s="269"/>
    </row>
    <row r="17" spans="2:6" ht="14.25" customHeight="1">
      <c r="B17" s="45" t="s">
        <v>160</v>
      </c>
      <c r="C17" s="46">
        <f>AVERAGE('AUDIT TOOL'!G45:G47)</f>
        <v>2</v>
      </c>
      <c r="D17" s="268"/>
      <c r="E17" s="268"/>
      <c r="F17" s="269"/>
    </row>
    <row r="18" spans="2:6" ht="14.25" customHeight="1">
      <c r="B18" s="45" t="s">
        <v>167</v>
      </c>
      <c r="C18" s="46">
        <f>AVERAGE('AUDIT TOOL'!G49:G51)</f>
        <v>2.3333333333333335</v>
      </c>
      <c r="D18" s="268"/>
      <c r="E18" s="268"/>
      <c r="F18" s="269"/>
    </row>
    <row r="19" spans="2:6" ht="18">
      <c r="B19" s="92" t="s">
        <v>177</v>
      </c>
      <c r="C19" s="42"/>
      <c r="D19" s="270"/>
      <c r="E19" s="270"/>
      <c r="F19" s="271"/>
    </row>
    <row r="20" spans="2:6" ht="14.25" customHeight="1">
      <c r="B20" s="45" t="s">
        <v>178</v>
      </c>
      <c r="C20" s="46">
        <f>AVERAGE('AUDIT TOOL'!G54)</f>
        <v>3</v>
      </c>
      <c r="D20" s="268"/>
      <c r="E20" s="268"/>
      <c r="F20" s="269"/>
    </row>
    <row r="21" spans="2:6" ht="14.25" customHeight="1">
      <c r="B21" s="45" t="s">
        <v>183</v>
      </c>
      <c r="C21" s="46">
        <f>AVERAGE('AUDIT TOOL'!G56:G57)</f>
        <v>2.5</v>
      </c>
      <c r="D21" s="268"/>
      <c r="E21" s="268"/>
      <c r="F21" s="269"/>
    </row>
    <row r="22" spans="2:6" ht="14.25" customHeight="1">
      <c r="B22" s="45" t="s">
        <v>188</v>
      </c>
      <c r="C22" s="46">
        <f>AVERAGE('AUDIT TOOL'!G59)</f>
        <v>1</v>
      </c>
      <c r="D22" s="268"/>
      <c r="E22" s="268"/>
      <c r="F22" s="269"/>
    </row>
    <row r="23" spans="2:6" ht="18">
      <c r="B23" s="92" t="s">
        <v>618</v>
      </c>
      <c r="C23" s="42"/>
      <c r="D23" s="270"/>
      <c r="E23" s="270"/>
      <c r="F23" s="271"/>
    </row>
    <row r="24" spans="2:6" ht="14.25" customHeight="1">
      <c r="B24" s="45" t="s">
        <v>189</v>
      </c>
      <c r="C24" s="46">
        <f>AVERAGE('AUDIT TOOL'!G62)</f>
        <v>2</v>
      </c>
      <c r="D24" s="268"/>
      <c r="E24" s="268"/>
      <c r="F24" s="269"/>
    </row>
    <row r="25" spans="2:6" ht="14.25" customHeight="1" thickBot="1">
      <c r="B25" s="47" t="s">
        <v>194</v>
      </c>
      <c r="C25" s="48">
        <f>AVERAGE('AUDIT TOOL'!G64:G65)</f>
        <v>3.5</v>
      </c>
      <c r="D25" s="272"/>
      <c r="E25" s="272"/>
      <c r="F25" s="273"/>
    </row>
    <row r="26" spans="2:6" ht="14.25" customHeight="1" thickTop="1">
      <c r="B26" s="3"/>
      <c r="C26" s="49"/>
      <c r="D26" s="3"/>
    </row>
    <row r="27" spans="2:6" ht="14.25" customHeight="1">
      <c r="B27" s="3"/>
      <c r="C27" s="49"/>
      <c r="D27" s="3"/>
    </row>
    <row r="28" spans="2:6" ht="14.25" customHeight="1">
      <c r="B28" s="3"/>
      <c r="C28" s="49"/>
      <c r="D28" s="3"/>
    </row>
    <row r="29" spans="2:6" ht="14.25" customHeight="1">
      <c r="B29" s="3"/>
      <c r="C29" s="49"/>
      <c r="D29" s="3"/>
    </row>
    <row r="30" spans="2:6" ht="14.25" customHeight="1">
      <c r="B30" s="3"/>
      <c r="C30" s="49"/>
      <c r="D30" s="3"/>
    </row>
    <row r="31" spans="2:6" ht="14.25" customHeight="1">
      <c r="B31" s="3"/>
      <c r="C31" s="49"/>
      <c r="D31" s="3"/>
    </row>
    <row r="32" spans="2:6" ht="14.25" customHeight="1">
      <c r="B32" s="3"/>
      <c r="C32" s="49"/>
      <c r="D32" s="3"/>
    </row>
    <row r="33" spans="2:4" ht="14.25" customHeight="1">
      <c r="B33" s="3"/>
      <c r="C33" s="49"/>
      <c r="D33" s="3"/>
    </row>
    <row r="34" spans="2:4" ht="14.25" customHeight="1">
      <c r="B34" s="3"/>
      <c r="C34" s="49"/>
      <c r="D34" s="3"/>
    </row>
    <row r="35" spans="2:4" ht="14.25" customHeight="1">
      <c r="B35" s="3"/>
      <c r="C35" s="49"/>
      <c r="D35" s="3"/>
    </row>
    <row r="36" spans="2:4" ht="14.25" customHeight="1">
      <c r="B36" s="3"/>
      <c r="C36" s="49"/>
      <c r="D36" s="3"/>
    </row>
    <row r="37" spans="2:4" ht="14.25" customHeight="1">
      <c r="B37" s="3"/>
      <c r="C37" s="49"/>
      <c r="D37" s="3"/>
    </row>
    <row r="38" spans="2:4" ht="14.25" customHeight="1">
      <c r="B38" s="3"/>
      <c r="C38" s="49"/>
      <c r="D38" s="3"/>
    </row>
    <row r="39" spans="2:4" ht="14.25" customHeight="1">
      <c r="B39" s="3"/>
      <c r="C39" s="49"/>
      <c r="D39" s="3"/>
    </row>
    <row r="40" spans="2:4" ht="14.25" customHeight="1">
      <c r="B40" s="3"/>
      <c r="C40" s="49"/>
      <c r="D40" s="3"/>
    </row>
    <row r="41" spans="2:4" ht="14.25" customHeight="1">
      <c r="B41" s="3"/>
      <c r="C41" s="49"/>
      <c r="D41" s="3"/>
    </row>
    <row r="42" spans="2:4" ht="14.25" customHeight="1">
      <c r="B42" s="3"/>
      <c r="C42" s="49"/>
      <c r="D42" s="3"/>
    </row>
    <row r="43" spans="2:4" ht="14.25" customHeight="1">
      <c r="B43" s="3"/>
      <c r="C43" s="49"/>
      <c r="D43" s="3"/>
    </row>
    <row r="44" spans="2:4" ht="14.25" customHeight="1">
      <c r="B44" s="3"/>
      <c r="C44" s="49"/>
      <c r="D44" s="3"/>
    </row>
    <row r="45" spans="2:4" ht="14.25" customHeight="1">
      <c r="B45" s="3"/>
      <c r="C45" s="49"/>
      <c r="D45" s="3"/>
    </row>
    <row r="46" spans="2:4" ht="14.25" customHeight="1">
      <c r="B46" s="3"/>
      <c r="C46" s="49"/>
      <c r="D46" s="3"/>
    </row>
    <row r="47" spans="2:4" ht="14.25" customHeight="1">
      <c r="B47" s="3"/>
      <c r="C47" s="49"/>
      <c r="D47" s="3"/>
    </row>
    <row r="48" spans="2:4" ht="14.25" customHeight="1">
      <c r="B48" s="3"/>
      <c r="C48" s="49"/>
      <c r="D48" s="3"/>
    </row>
    <row r="49" spans="2:4" ht="14.25" customHeight="1">
      <c r="B49" s="3"/>
      <c r="C49" s="49"/>
      <c r="D49" s="3"/>
    </row>
    <row r="50" spans="2:4" ht="14.25" customHeight="1">
      <c r="B50" s="3"/>
      <c r="C50" s="49"/>
      <c r="D50" s="3"/>
    </row>
    <row r="51" spans="2:4" ht="14.25" customHeight="1">
      <c r="B51" s="3"/>
      <c r="C51" s="49"/>
      <c r="D51" s="3"/>
    </row>
    <row r="52" spans="2:4" ht="14.25" customHeight="1">
      <c r="B52" s="3"/>
      <c r="C52" s="49"/>
      <c r="D52" s="3"/>
    </row>
    <row r="53" spans="2:4" ht="14.25" customHeight="1">
      <c r="B53" s="3"/>
      <c r="C53" s="49"/>
      <c r="D53" s="3"/>
    </row>
    <row r="54" spans="2:4" ht="14.25" customHeight="1">
      <c r="B54" s="3"/>
      <c r="C54" s="49"/>
      <c r="D54" s="3"/>
    </row>
    <row r="55" spans="2:4" ht="14.25" customHeight="1">
      <c r="B55" s="3"/>
      <c r="C55" s="49"/>
      <c r="D55" s="3"/>
    </row>
    <row r="56" spans="2:4" ht="14.25" customHeight="1">
      <c r="B56" s="3"/>
      <c r="C56" s="49"/>
      <c r="D56" s="3"/>
    </row>
    <row r="57" spans="2:4" ht="14.25" customHeight="1">
      <c r="B57" s="3"/>
      <c r="C57" s="49"/>
      <c r="D57" s="3"/>
    </row>
    <row r="58" spans="2:4" ht="14.25" customHeight="1">
      <c r="B58" s="3"/>
      <c r="C58" s="49"/>
      <c r="D58" s="3"/>
    </row>
    <row r="59" spans="2:4" ht="14.25" customHeight="1">
      <c r="B59" s="3"/>
      <c r="C59" s="49"/>
      <c r="D59" s="3"/>
    </row>
    <row r="60" spans="2:4" ht="14.25" customHeight="1">
      <c r="B60" s="3"/>
      <c r="C60" s="49"/>
      <c r="D60" s="3"/>
    </row>
    <row r="61" spans="2:4" ht="14.25" customHeight="1">
      <c r="B61" s="3"/>
      <c r="C61" s="49"/>
      <c r="D61" s="3"/>
    </row>
    <row r="62" spans="2:4" ht="14.25" customHeight="1">
      <c r="B62" s="3"/>
      <c r="C62" s="49"/>
      <c r="D62" s="3"/>
    </row>
    <row r="63" spans="2:4" ht="14.25" customHeight="1">
      <c r="B63" s="3"/>
      <c r="C63" s="49"/>
      <c r="D63" s="3"/>
    </row>
    <row r="64" spans="2:4" ht="14.25" customHeight="1">
      <c r="B64" s="3"/>
      <c r="C64" s="49"/>
      <c r="D64" s="3"/>
    </row>
    <row r="65" spans="2:4" ht="14.25" customHeight="1">
      <c r="B65" s="3"/>
      <c r="C65" s="49"/>
      <c r="D65" s="3"/>
    </row>
    <row r="66" spans="2:4" ht="14.25" customHeight="1">
      <c r="B66" s="3"/>
      <c r="C66" s="49"/>
      <c r="D66" s="3"/>
    </row>
    <row r="67" spans="2:4" ht="14.25" customHeight="1">
      <c r="B67" s="3"/>
      <c r="C67" s="49"/>
      <c r="D67" s="3"/>
    </row>
    <row r="68" spans="2:4" ht="14.25" customHeight="1">
      <c r="B68" s="3"/>
      <c r="C68" s="49"/>
      <c r="D68" s="3"/>
    </row>
    <row r="69" spans="2:4" ht="14.25" customHeight="1">
      <c r="B69" s="3"/>
      <c r="C69" s="49"/>
      <c r="D69" s="3"/>
    </row>
    <row r="70" spans="2:4" ht="14.25" customHeight="1">
      <c r="B70" s="3"/>
      <c r="C70" s="49"/>
      <c r="D70" s="3"/>
    </row>
    <row r="71" spans="2:4" ht="14.25" customHeight="1">
      <c r="B71" s="3"/>
      <c r="C71" s="49"/>
      <c r="D71" s="3"/>
    </row>
    <row r="72" spans="2:4" ht="14.25" customHeight="1">
      <c r="B72" s="3"/>
      <c r="C72" s="49"/>
      <c r="D72" s="3"/>
    </row>
    <row r="73" spans="2:4" ht="14.25" customHeight="1">
      <c r="B73" s="3"/>
      <c r="C73" s="49"/>
      <c r="D73" s="3"/>
    </row>
    <row r="74" spans="2:4" ht="14.25" customHeight="1">
      <c r="B74" s="3"/>
      <c r="C74" s="49"/>
      <c r="D74" s="3"/>
    </row>
    <row r="75" spans="2:4" ht="14.25" customHeight="1">
      <c r="B75" s="3"/>
      <c r="C75" s="49"/>
      <c r="D75" s="3"/>
    </row>
    <row r="76" spans="2:4" ht="14.25" customHeight="1">
      <c r="B76" s="3"/>
      <c r="C76" s="49"/>
      <c r="D76" s="3"/>
    </row>
    <row r="77" spans="2:4" ht="14.25" customHeight="1">
      <c r="B77" s="3"/>
      <c r="C77" s="49"/>
      <c r="D77" s="3"/>
    </row>
    <row r="78" spans="2:4" ht="14.25" customHeight="1">
      <c r="B78" s="3"/>
      <c r="C78" s="49"/>
      <c r="D78" s="3"/>
    </row>
    <row r="79" spans="2:4" ht="14.25" customHeight="1">
      <c r="B79" s="3"/>
      <c r="C79" s="49"/>
      <c r="D79" s="3"/>
    </row>
    <row r="80" spans="2:4" ht="14.25" customHeight="1">
      <c r="B80" s="3"/>
      <c r="C80" s="49"/>
      <c r="D80" s="3"/>
    </row>
    <row r="81" spans="2:4" ht="14.25" customHeight="1">
      <c r="B81" s="3"/>
      <c r="C81" s="49"/>
      <c r="D81" s="3"/>
    </row>
    <row r="82" spans="2:4" ht="14.25" customHeight="1">
      <c r="B82" s="3"/>
      <c r="C82" s="49"/>
      <c r="D82" s="3"/>
    </row>
    <row r="83" spans="2:4" ht="14.25" customHeight="1">
      <c r="B83" s="3"/>
      <c r="C83" s="49"/>
      <c r="D83" s="3"/>
    </row>
    <row r="84" spans="2:4" ht="14.25" customHeight="1">
      <c r="B84" s="3"/>
      <c r="C84" s="49"/>
      <c r="D84" s="3"/>
    </row>
    <row r="85" spans="2:4" ht="14.25" customHeight="1">
      <c r="B85" s="3"/>
      <c r="C85" s="49"/>
      <c r="D85" s="3"/>
    </row>
    <row r="86" spans="2:4" ht="14.25" customHeight="1">
      <c r="B86" s="3"/>
      <c r="C86" s="49"/>
      <c r="D86" s="3"/>
    </row>
    <row r="87" spans="2:4" ht="14.25" customHeight="1">
      <c r="B87" s="3"/>
      <c r="C87" s="49"/>
      <c r="D87" s="3"/>
    </row>
    <row r="88" spans="2:4" ht="14.25" customHeight="1">
      <c r="B88" s="3"/>
      <c r="C88" s="49"/>
      <c r="D88" s="3"/>
    </row>
    <row r="89" spans="2:4" ht="14.25" customHeight="1">
      <c r="B89" s="3"/>
      <c r="C89" s="49"/>
      <c r="D89" s="3"/>
    </row>
    <row r="90" spans="2:4" ht="14.25" customHeight="1">
      <c r="B90" s="3"/>
      <c r="C90" s="49"/>
      <c r="D90" s="3"/>
    </row>
    <row r="91" spans="2:4" ht="14.25" customHeight="1">
      <c r="B91" s="3"/>
      <c r="C91" s="49"/>
      <c r="D91" s="3"/>
    </row>
    <row r="92" spans="2:4" ht="14.25" customHeight="1">
      <c r="B92" s="3"/>
      <c r="C92" s="49"/>
      <c r="D92" s="3"/>
    </row>
    <row r="93" spans="2:4" ht="14.25" customHeight="1">
      <c r="B93" s="3"/>
      <c r="C93" s="49"/>
      <c r="D93" s="3"/>
    </row>
    <row r="94" spans="2:4" ht="14.25" customHeight="1">
      <c r="B94" s="3"/>
      <c r="C94" s="49"/>
      <c r="D94" s="3"/>
    </row>
    <row r="95" spans="2:4" ht="14.25" customHeight="1">
      <c r="B95" s="3"/>
      <c r="C95" s="49"/>
      <c r="D95" s="3"/>
    </row>
    <row r="96" spans="2:4" ht="14.25" customHeight="1">
      <c r="B96" s="3"/>
      <c r="C96" s="49"/>
      <c r="D96" s="3"/>
    </row>
    <row r="97" spans="2:4" ht="14.25" customHeight="1">
      <c r="B97" s="3"/>
      <c r="C97" s="49"/>
      <c r="D97" s="3"/>
    </row>
    <row r="98" spans="2:4" ht="14.25" customHeight="1">
      <c r="B98" s="3"/>
      <c r="C98" s="49"/>
      <c r="D98" s="3"/>
    </row>
    <row r="99" spans="2:4" ht="14.25" customHeight="1">
      <c r="B99" s="3"/>
      <c r="C99" s="49"/>
      <c r="D99" s="3"/>
    </row>
    <row r="100" spans="2:4" ht="14.25" customHeight="1">
      <c r="B100" s="3"/>
      <c r="C100" s="49"/>
      <c r="D100" s="3"/>
    </row>
    <row r="101" spans="2:4" ht="14.25" customHeight="1">
      <c r="B101" s="3"/>
      <c r="C101" s="49"/>
      <c r="D101" s="3"/>
    </row>
    <row r="102" spans="2:4" ht="14.25" customHeight="1">
      <c r="B102" s="3"/>
      <c r="C102" s="49"/>
      <c r="D102" s="3"/>
    </row>
    <row r="103" spans="2:4" ht="14.25" customHeight="1">
      <c r="B103" s="3"/>
      <c r="C103" s="49"/>
      <c r="D103" s="3"/>
    </row>
    <row r="104" spans="2:4" ht="14.25" customHeight="1">
      <c r="B104" s="3"/>
      <c r="C104" s="49"/>
      <c r="D104" s="3"/>
    </row>
    <row r="105" spans="2:4" ht="14.25" customHeight="1">
      <c r="B105" s="3"/>
      <c r="C105" s="49"/>
      <c r="D105" s="3"/>
    </row>
    <row r="106" spans="2:4" ht="14.25" customHeight="1">
      <c r="B106" s="3"/>
      <c r="C106" s="49"/>
      <c r="D106" s="3"/>
    </row>
    <row r="107" spans="2:4" ht="14.25" customHeight="1">
      <c r="B107" s="3"/>
      <c r="C107" s="49"/>
      <c r="D107" s="3"/>
    </row>
    <row r="108" spans="2:4" ht="14.25" customHeight="1">
      <c r="B108" s="3"/>
      <c r="C108" s="49"/>
      <c r="D108" s="3"/>
    </row>
    <row r="109" spans="2:4" ht="14.25" customHeight="1">
      <c r="B109" s="3"/>
      <c r="C109" s="49"/>
      <c r="D109" s="3"/>
    </row>
    <row r="110" spans="2:4" ht="14.25" customHeight="1">
      <c r="B110" s="3"/>
      <c r="C110" s="49"/>
      <c r="D110" s="3"/>
    </row>
    <row r="111" spans="2:4" ht="14.25" customHeight="1">
      <c r="B111" s="3"/>
      <c r="C111" s="49"/>
      <c r="D111" s="3"/>
    </row>
    <row r="112" spans="2:4" ht="14.25" customHeight="1">
      <c r="B112" s="3"/>
      <c r="C112" s="49"/>
      <c r="D112" s="3"/>
    </row>
    <row r="113" spans="2:4" ht="14.25" customHeight="1">
      <c r="B113" s="3"/>
      <c r="C113" s="49"/>
      <c r="D113" s="3"/>
    </row>
    <row r="114" spans="2:4" ht="14.25" customHeight="1">
      <c r="B114" s="3"/>
      <c r="C114" s="49"/>
      <c r="D114" s="3"/>
    </row>
    <row r="115" spans="2:4" ht="14.25" customHeight="1">
      <c r="B115" s="3"/>
      <c r="C115" s="49"/>
      <c r="D115" s="3"/>
    </row>
    <row r="116" spans="2:4" ht="14.25" customHeight="1">
      <c r="B116" s="3"/>
      <c r="C116" s="49"/>
      <c r="D116" s="3"/>
    </row>
    <row r="117" spans="2:4" ht="14.25" customHeight="1">
      <c r="B117" s="3"/>
      <c r="C117" s="49"/>
      <c r="D117" s="3"/>
    </row>
    <row r="118" spans="2:4" ht="14.25" customHeight="1">
      <c r="B118" s="3"/>
      <c r="C118" s="49"/>
      <c r="D118" s="3"/>
    </row>
    <row r="119" spans="2:4" ht="14.25" customHeight="1">
      <c r="B119" s="3"/>
      <c r="C119" s="49"/>
      <c r="D119" s="3"/>
    </row>
    <row r="120" spans="2:4" ht="14.25" customHeight="1">
      <c r="B120" s="3"/>
      <c r="C120" s="49"/>
      <c r="D120" s="3"/>
    </row>
    <row r="121" spans="2:4" ht="14.25" customHeight="1">
      <c r="B121" s="3"/>
      <c r="C121" s="49"/>
      <c r="D121" s="3"/>
    </row>
    <row r="122" spans="2:4" ht="14.25" customHeight="1">
      <c r="B122" s="3"/>
      <c r="C122" s="49"/>
      <c r="D122" s="3"/>
    </row>
    <row r="123" spans="2:4" ht="14.25" customHeight="1">
      <c r="B123" s="3"/>
      <c r="C123" s="49"/>
      <c r="D123" s="3"/>
    </row>
    <row r="124" spans="2:4" ht="14.25" customHeight="1">
      <c r="B124" s="3"/>
      <c r="C124" s="49"/>
      <c r="D124" s="3"/>
    </row>
    <row r="125" spans="2:4" ht="14.25" customHeight="1">
      <c r="B125" s="3"/>
      <c r="C125" s="49"/>
      <c r="D125" s="3"/>
    </row>
    <row r="126" spans="2:4" ht="14.25" customHeight="1">
      <c r="B126" s="3"/>
      <c r="C126" s="49"/>
      <c r="D126" s="3"/>
    </row>
    <row r="127" spans="2:4" ht="14.25" customHeight="1">
      <c r="B127" s="3"/>
      <c r="C127" s="49"/>
      <c r="D127" s="3"/>
    </row>
    <row r="128" spans="2:4" ht="14.25" customHeight="1">
      <c r="B128" s="3"/>
      <c r="C128" s="49"/>
      <c r="D128" s="3"/>
    </row>
    <row r="129" spans="2:4" ht="14.25" customHeight="1">
      <c r="B129" s="3"/>
      <c r="C129" s="49"/>
      <c r="D129" s="3"/>
    </row>
    <row r="130" spans="2:4" ht="14.25" customHeight="1">
      <c r="B130" s="3"/>
      <c r="C130" s="49"/>
      <c r="D130" s="3"/>
    </row>
    <row r="131" spans="2:4" ht="14.25" customHeight="1">
      <c r="B131" s="3"/>
      <c r="C131" s="49"/>
      <c r="D131" s="3"/>
    </row>
    <row r="132" spans="2:4" ht="14.25" customHeight="1">
      <c r="B132" s="3"/>
      <c r="C132" s="49"/>
      <c r="D132" s="3"/>
    </row>
    <row r="133" spans="2:4" ht="14.25" customHeight="1">
      <c r="B133" s="3"/>
      <c r="C133" s="49"/>
      <c r="D133" s="3"/>
    </row>
    <row r="134" spans="2:4" ht="14.25" customHeight="1">
      <c r="B134" s="3"/>
      <c r="C134" s="49"/>
      <c r="D134" s="3"/>
    </row>
    <row r="135" spans="2:4" ht="14.25" customHeight="1">
      <c r="B135" s="3"/>
      <c r="C135" s="49"/>
      <c r="D135" s="3"/>
    </row>
    <row r="136" spans="2:4" ht="14.25" customHeight="1">
      <c r="B136" s="3"/>
      <c r="C136" s="49"/>
      <c r="D136" s="3"/>
    </row>
    <row r="137" spans="2:4" ht="14.25" customHeight="1">
      <c r="B137" s="3"/>
      <c r="C137" s="49"/>
      <c r="D137" s="3"/>
    </row>
    <row r="138" spans="2:4" ht="14.25" customHeight="1">
      <c r="B138" s="3"/>
      <c r="C138" s="49"/>
      <c r="D138" s="3"/>
    </row>
    <row r="139" spans="2:4" ht="14.25" customHeight="1">
      <c r="B139" s="3"/>
      <c r="C139" s="49"/>
      <c r="D139" s="3"/>
    </row>
    <row r="140" spans="2:4" ht="14.25" customHeight="1">
      <c r="B140" s="3"/>
      <c r="C140" s="49"/>
      <c r="D140" s="3"/>
    </row>
    <row r="141" spans="2:4" ht="14.25" customHeight="1">
      <c r="B141" s="3"/>
      <c r="C141" s="49"/>
      <c r="D141" s="3"/>
    </row>
    <row r="142" spans="2:4" ht="14.25" customHeight="1">
      <c r="B142" s="3"/>
      <c r="C142" s="49"/>
      <c r="D142" s="3"/>
    </row>
    <row r="143" spans="2:4" ht="14.25" customHeight="1">
      <c r="B143" s="3"/>
      <c r="C143" s="49"/>
      <c r="D143" s="3"/>
    </row>
    <row r="144" spans="2:4" ht="14.25" customHeight="1">
      <c r="B144" s="3"/>
      <c r="C144" s="49"/>
      <c r="D144" s="3"/>
    </row>
    <row r="145" spans="2:4" ht="14.25" customHeight="1">
      <c r="B145" s="3"/>
      <c r="C145" s="49"/>
      <c r="D145" s="3"/>
    </row>
    <row r="146" spans="2:4" ht="14.25" customHeight="1">
      <c r="B146" s="3"/>
      <c r="C146" s="49"/>
      <c r="D146" s="3"/>
    </row>
    <row r="147" spans="2:4" ht="14.25" customHeight="1">
      <c r="B147" s="3"/>
      <c r="C147" s="49"/>
      <c r="D147" s="3"/>
    </row>
    <row r="148" spans="2:4" ht="14.25" customHeight="1">
      <c r="B148" s="3"/>
      <c r="C148" s="49"/>
      <c r="D148" s="3"/>
    </row>
    <row r="149" spans="2:4" ht="14.25" customHeight="1">
      <c r="B149" s="3"/>
      <c r="C149" s="49"/>
      <c r="D149" s="3"/>
    </row>
    <row r="150" spans="2:4" ht="14.25" customHeight="1">
      <c r="B150" s="3"/>
      <c r="C150" s="49"/>
      <c r="D150" s="3"/>
    </row>
    <row r="151" spans="2:4" ht="14.25" customHeight="1">
      <c r="B151" s="3"/>
      <c r="C151" s="49"/>
      <c r="D151" s="3"/>
    </row>
    <row r="152" spans="2:4" ht="14.25" customHeight="1">
      <c r="B152" s="3"/>
      <c r="C152" s="49"/>
      <c r="D152" s="3"/>
    </row>
    <row r="153" spans="2:4" ht="14.25" customHeight="1">
      <c r="B153" s="3"/>
      <c r="C153" s="49"/>
      <c r="D153" s="3"/>
    </row>
    <row r="154" spans="2:4" ht="14.25" customHeight="1">
      <c r="B154" s="3"/>
      <c r="C154" s="49"/>
      <c r="D154" s="3"/>
    </row>
    <row r="155" spans="2:4" ht="14.25" customHeight="1">
      <c r="B155" s="3"/>
      <c r="C155" s="49"/>
      <c r="D155" s="3"/>
    </row>
    <row r="156" spans="2:4" ht="14.25" customHeight="1">
      <c r="B156" s="3"/>
      <c r="C156" s="49"/>
      <c r="D156" s="3"/>
    </row>
    <row r="157" spans="2:4" ht="14.25" customHeight="1">
      <c r="B157" s="3"/>
      <c r="C157" s="49"/>
      <c r="D157" s="3"/>
    </row>
    <row r="158" spans="2:4" ht="14.25" customHeight="1">
      <c r="B158" s="3"/>
      <c r="C158" s="49"/>
      <c r="D158" s="3"/>
    </row>
    <row r="159" spans="2:4" ht="14.25" customHeight="1">
      <c r="B159" s="3"/>
      <c r="C159" s="49"/>
      <c r="D159" s="3"/>
    </row>
    <row r="160" spans="2:4" ht="14.25" customHeight="1">
      <c r="B160" s="3"/>
      <c r="C160" s="49"/>
      <c r="D160" s="3"/>
    </row>
    <row r="161" spans="2:4" ht="14.25" customHeight="1">
      <c r="B161" s="3"/>
      <c r="C161" s="49"/>
      <c r="D161" s="3"/>
    </row>
    <row r="162" spans="2:4" ht="14.25" customHeight="1">
      <c r="B162" s="3"/>
      <c r="C162" s="49"/>
      <c r="D162" s="3"/>
    </row>
    <row r="163" spans="2:4" ht="14.25" customHeight="1">
      <c r="B163" s="3"/>
      <c r="C163" s="49"/>
      <c r="D163" s="3"/>
    </row>
    <row r="164" spans="2:4" ht="14.25" customHeight="1">
      <c r="B164" s="3"/>
      <c r="C164" s="49"/>
      <c r="D164" s="3"/>
    </row>
    <row r="165" spans="2:4" ht="14.25" customHeight="1">
      <c r="B165" s="3"/>
      <c r="C165" s="49"/>
      <c r="D165" s="3"/>
    </row>
    <row r="166" spans="2:4" ht="14.25" customHeight="1">
      <c r="B166" s="3"/>
      <c r="C166" s="49"/>
      <c r="D166" s="3"/>
    </row>
    <row r="167" spans="2:4" ht="14.25" customHeight="1">
      <c r="B167" s="3"/>
      <c r="C167" s="49"/>
      <c r="D167" s="3"/>
    </row>
    <row r="168" spans="2:4" ht="14.25" customHeight="1">
      <c r="B168" s="3"/>
      <c r="C168" s="49"/>
      <c r="D168" s="3"/>
    </row>
    <row r="169" spans="2:4" ht="14.25" customHeight="1">
      <c r="B169" s="3"/>
      <c r="C169" s="49"/>
      <c r="D169" s="3"/>
    </row>
    <row r="170" spans="2:4" ht="14.25" customHeight="1">
      <c r="B170" s="3"/>
      <c r="C170" s="49"/>
      <c r="D170" s="3"/>
    </row>
    <row r="171" spans="2:4" ht="14.25" customHeight="1">
      <c r="B171" s="3"/>
      <c r="C171" s="49"/>
      <c r="D171" s="3"/>
    </row>
    <row r="172" spans="2:4" ht="14.25" customHeight="1">
      <c r="B172" s="3"/>
      <c r="C172" s="49"/>
      <c r="D172" s="3"/>
    </row>
    <row r="173" spans="2:4" ht="14.25" customHeight="1">
      <c r="B173" s="3"/>
      <c r="C173" s="49"/>
      <c r="D173" s="3"/>
    </row>
    <row r="174" spans="2:4" ht="14.25" customHeight="1">
      <c r="B174" s="3"/>
      <c r="C174" s="49"/>
      <c r="D174" s="3"/>
    </row>
    <row r="175" spans="2:4" ht="14.25" customHeight="1">
      <c r="B175" s="3"/>
      <c r="C175" s="49"/>
      <c r="D175" s="3"/>
    </row>
    <row r="176" spans="2:4" ht="14.25" customHeight="1">
      <c r="B176" s="3"/>
      <c r="C176" s="49"/>
      <c r="D176" s="3"/>
    </row>
    <row r="177" spans="2:4" ht="14.25" customHeight="1">
      <c r="B177" s="3"/>
      <c r="C177" s="49"/>
      <c r="D177" s="3"/>
    </row>
    <row r="178" spans="2:4" ht="14.25" customHeight="1">
      <c r="B178" s="3"/>
      <c r="C178" s="49"/>
      <c r="D178" s="3"/>
    </row>
    <row r="179" spans="2:4" ht="14.25" customHeight="1">
      <c r="B179" s="3"/>
      <c r="C179" s="49"/>
      <c r="D179" s="3"/>
    </row>
    <row r="180" spans="2:4" ht="14.25" customHeight="1">
      <c r="B180" s="3"/>
      <c r="C180" s="49"/>
      <c r="D180" s="3"/>
    </row>
    <row r="181" spans="2:4" ht="14.25" customHeight="1">
      <c r="B181" s="3"/>
      <c r="C181" s="49"/>
      <c r="D181" s="3"/>
    </row>
    <row r="182" spans="2:4" ht="14.25" customHeight="1">
      <c r="B182" s="3"/>
      <c r="C182" s="49"/>
      <c r="D182" s="3"/>
    </row>
    <row r="183" spans="2:4" ht="14.25" customHeight="1">
      <c r="B183" s="3"/>
      <c r="C183" s="49"/>
      <c r="D183" s="3"/>
    </row>
    <row r="184" spans="2:4" ht="14.25" customHeight="1">
      <c r="B184" s="3"/>
      <c r="C184" s="49"/>
      <c r="D184" s="3"/>
    </row>
    <row r="185" spans="2:4" ht="14.25" customHeight="1">
      <c r="B185" s="3"/>
      <c r="C185" s="49"/>
      <c r="D185" s="3"/>
    </row>
    <row r="186" spans="2:4" ht="14.25" customHeight="1">
      <c r="B186" s="3"/>
      <c r="C186" s="49"/>
      <c r="D186" s="3"/>
    </row>
    <row r="187" spans="2:4" ht="14.25" customHeight="1">
      <c r="B187" s="3"/>
      <c r="C187" s="49"/>
      <c r="D187" s="3"/>
    </row>
    <row r="188" spans="2:4" ht="14.25" customHeight="1">
      <c r="B188" s="3"/>
      <c r="C188" s="49"/>
      <c r="D188" s="3"/>
    </row>
    <row r="189" spans="2:4" ht="14.25" customHeight="1">
      <c r="B189" s="3"/>
      <c r="C189" s="49"/>
      <c r="D189" s="3"/>
    </row>
    <row r="190" spans="2:4" ht="14.25" customHeight="1">
      <c r="B190" s="3"/>
      <c r="C190" s="49"/>
      <c r="D190" s="3"/>
    </row>
    <row r="191" spans="2:4" ht="14.25" customHeight="1">
      <c r="B191" s="3"/>
      <c r="C191" s="49"/>
      <c r="D191" s="3"/>
    </row>
    <row r="192" spans="2:4" ht="14.25" customHeight="1">
      <c r="B192" s="3"/>
      <c r="C192" s="49"/>
      <c r="D192" s="3"/>
    </row>
    <row r="193" spans="2:4" ht="14.25" customHeight="1">
      <c r="B193" s="3"/>
      <c r="C193" s="49"/>
      <c r="D193" s="3"/>
    </row>
    <row r="194" spans="2:4" ht="14.25" customHeight="1">
      <c r="B194" s="3"/>
      <c r="C194" s="49"/>
      <c r="D194" s="3"/>
    </row>
    <row r="195" spans="2:4" ht="14.25" customHeight="1">
      <c r="B195" s="3"/>
      <c r="C195" s="49"/>
      <c r="D195" s="3"/>
    </row>
    <row r="196" spans="2:4" ht="14.25" customHeight="1">
      <c r="B196" s="3"/>
      <c r="C196" s="49"/>
      <c r="D196" s="3"/>
    </row>
    <row r="197" spans="2:4" ht="14.25" customHeight="1">
      <c r="B197" s="3"/>
      <c r="C197" s="49"/>
      <c r="D197" s="3"/>
    </row>
    <row r="198" spans="2:4" ht="14.25" customHeight="1">
      <c r="B198" s="3"/>
      <c r="C198" s="49"/>
      <c r="D198" s="3"/>
    </row>
    <row r="199" spans="2:4" ht="14.25" customHeight="1">
      <c r="B199" s="3"/>
      <c r="C199" s="49"/>
      <c r="D199" s="3"/>
    </row>
    <row r="200" spans="2:4" ht="14.25" customHeight="1">
      <c r="B200" s="3"/>
      <c r="C200" s="49"/>
      <c r="D200" s="3"/>
    </row>
    <row r="201" spans="2:4" ht="14.25" customHeight="1">
      <c r="B201" s="3"/>
      <c r="C201" s="49"/>
      <c r="D201" s="3"/>
    </row>
    <row r="202" spans="2:4" ht="14.25" customHeight="1">
      <c r="B202" s="3"/>
      <c r="C202" s="49"/>
      <c r="D202" s="3"/>
    </row>
    <row r="203" spans="2:4" ht="14.25" customHeight="1">
      <c r="B203" s="3"/>
      <c r="C203" s="49"/>
      <c r="D203" s="3"/>
    </row>
    <row r="204" spans="2:4" ht="14.25" customHeight="1">
      <c r="B204" s="3"/>
      <c r="C204" s="49"/>
      <c r="D204" s="3"/>
    </row>
    <row r="205" spans="2:4" ht="14.25" customHeight="1">
      <c r="B205" s="3"/>
      <c r="C205" s="49"/>
      <c r="D205" s="3"/>
    </row>
    <row r="206" spans="2:4" ht="14.25" customHeight="1">
      <c r="B206" s="3"/>
      <c r="C206" s="49"/>
      <c r="D206" s="3"/>
    </row>
    <row r="207" spans="2:4" ht="14.25" customHeight="1">
      <c r="B207" s="3"/>
      <c r="C207" s="49"/>
      <c r="D207" s="3"/>
    </row>
    <row r="208" spans="2:4" ht="14.25" customHeight="1">
      <c r="B208" s="3"/>
      <c r="C208" s="49"/>
      <c r="D208" s="3"/>
    </row>
    <row r="209" spans="2:4" ht="14.25" customHeight="1">
      <c r="B209" s="3"/>
      <c r="C209" s="49"/>
      <c r="D209" s="3"/>
    </row>
    <row r="210" spans="2:4" ht="14.25" customHeight="1">
      <c r="B210" s="3"/>
      <c r="C210" s="49"/>
      <c r="D210" s="3"/>
    </row>
    <row r="211" spans="2:4" ht="14.25" customHeight="1">
      <c r="B211" s="3"/>
      <c r="C211" s="49"/>
      <c r="D211" s="3"/>
    </row>
    <row r="212" spans="2:4" ht="14.25" customHeight="1">
      <c r="B212" s="3"/>
      <c r="C212" s="49"/>
      <c r="D212" s="3"/>
    </row>
    <row r="213" spans="2:4" ht="14.25" customHeight="1">
      <c r="B213" s="3"/>
      <c r="C213" s="49"/>
      <c r="D213" s="3"/>
    </row>
    <row r="214" spans="2:4" ht="14.25" customHeight="1">
      <c r="B214" s="3"/>
      <c r="C214" s="49"/>
      <c r="D214" s="3"/>
    </row>
    <row r="215" spans="2:4" ht="14.25" customHeight="1">
      <c r="B215" s="3"/>
      <c r="C215" s="49"/>
      <c r="D215" s="3"/>
    </row>
    <row r="216" spans="2:4" ht="14.25" customHeight="1">
      <c r="B216" s="3"/>
      <c r="C216" s="49"/>
      <c r="D216" s="3"/>
    </row>
    <row r="217" spans="2:4" ht="14.25" customHeight="1">
      <c r="B217" s="3"/>
      <c r="C217" s="49"/>
      <c r="D217" s="3"/>
    </row>
    <row r="218" spans="2:4" ht="14.25" customHeight="1">
      <c r="B218" s="3"/>
      <c r="C218" s="49"/>
      <c r="D218" s="3"/>
    </row>
    <row r="219" spans="2:4" ht="14.25" customHeight="1">
      <c r="B219" s="3"/>
      <c r="C219" s="49"/>
      <c r="D219" s="3"/>
    </row>
    <row r="220" spans="2:4" ht="14.25" customHeight="1">
      <c r="B220" s="3"/>
      <c r="C220" s="49"/>
      <c r="D220" s="3"/>
    </row>
    <row r="221" spans="2:4" ht="14.25" customHeight="1">
      <c r="B221" s="3"/>
      <c r="C221" s="49"/>
      <c r="D221" s="3"/>
    </row>
    <row r="222" spans="2:4" ht="14.25" customHeight="1">
      <c r="B222" s="3"/>
      <c r="C222" s="49"/>
      <c r="D222" s="3"/>
    </row>
    <row r="223" spans="2:4" ht="14.25" customHeight="1">
      <c r="B223" s="3"/>
      <c r="C223" s="49"/>
      <c r="D223" s="3"/>
    </row>
    <row r="224" spans="2:4" ht="14.25" customHeight="1">
      <c r="B224" s="3"/>
      <c r="C224" s="49"/>
      <c r="D224" s="3"/>
    </row>
    <row r="225" spans="2:4" ht="14.25" customHeight="1">
      <c r="B225" s="3"/>
      <c r="C225" s="49"/>
      <c r="D225" s="3"/>
    </row>
    <row r="226" spans="2:4" ht="14.25" customHeight="1">
      <c r="B226" s="3"/>
      <c r="C226" s="49"/>
      <c r="D226" s="3"/>
    </row>
    <row r="227" spans="2:4" ht="14.25" customHeight="1">
      <c r="B227" s="3"/>
      <c r="C227" s="49"/>
      <c r="D227" s="3"/>
    </row>
    <row r="228" spans="2:4" ht="14.25" customHeight="1">
      <c r="B228" s="3"/>
      <c r="C228" s="49"/>
      <c r="D228" s="3"/>
    </row>
    <row r="229" spans="2:4" ht="14.25" customHeight="1">
      <c r="B229" s="3"/>
      <c r="C229" s="49"/>
      <c r="D229" s="3"/>
    </row>
    <row r="230" spans="2:4" ht="14.25" customHeight="1">
      <c r="B230" s="3"/>
      <c r="C230" s="49"/>
      <c r="D230" s="3"/>
    </row>
    <row r="231" spans="2:4" ht="14.25" customHeight="1">
      <c r="B231" s="3"/>
      <c r="C231" s="49"/>
      <c r="D231" s="3"/>
    </row>
    <row r="232" spans="2:4" ht="14.25" customHeight="1">
      <c r="B232" s="3"/>
      <c r="C232" s="49"/>
      <c r="D232" s="3"/>
    </row>
    <row r="233" spans="2:4" ht="14.25" customHeight="1">
      <c r="B233" s="3"/>
      <c r="C233" s="49"/>
      <c r="D233" s="3"/>
    </row>
    <row r="234" spans="2:4" ht="14.25" customHeight="1">
      <c r="B234" s="3"/>
      <c r="C234" s="49"/>
      <c r="D234" s="3"/>
    </row>
    <row r="235" spans="2:4" ht="14.25" customHeight="1">
      <c r="B235" s="3"/>
      <c r="C235" s="49"/>
      <c r="D235" s="3"/>
    </row>
    <row r="236" spans="2:4" ht="14.25" customHeight="1">
      <c r="B236" s="3"/>
      <c r="C236" s="49"/>
      <c r="D236" s="3"/>
    </row>
    <row r="237" spans="2:4" ht="14.25" customHeight="1">
      <c r="B237" s="3"/>
      <c r="C237" s="49"/>
      <c r="D237" s="3"/>
    </row>
    <row r="238" spans="2:4" ht="14.25" customHeight="1">
      <c r="B238" s="3"/>
      <c r="C238" s="49"/>
      <c r="D238" s="3"/>
    </row>
    <row r="239" spans="2:4" ht="14.25" customHeight="1">
      <c r="B239" s="3"/>
      <c r="C239" s="49"/>
      <c r="D239" s="3"/>
    </row>
    <row r="240" spans="2:4" ht="14.25" customHeight="1">
      <c r="B240" s="3"/>
      <c r="C240" s="49"/>
      <c r="D240" s="3"/>
    </row>
    <row r="241" spans="2:4" ht="14.25" customHeight="1">
      <c r="B241" s="3"/>
      <c r="C241" s="49"/>
      <c r="D241" s="3"/>
    </row>
    <row r="242" spans="2:4" ht="14.25" customHeight="1">
      <c r="B242" s="3"/>
      <c r="C242" s="49"/>
      <c r="D242" s="3"/>
    </row>
    <row r="243" spans="2:4" ht="14.25" customHeight="1">
      <c r="B243" s="3"/>
      <c r="C243" s="49"/>
      <c r="D243" s="3"/>
    </row>
    <row r="244" spans="2:4" ht="14.25" customHeight="1">
      <c r="B244" s="3"/>
      <c r="C244" s="49"/>
      <c r="D244" s="3"/>
    </row>
    <row r="245" spans="2:4" ht="14.25" customHeight="1">
      <c r="B245" s="3"/>
      <c r="C245" s="49"/>
      <c r="D245" s="3"/>
    </row>
    <row r="246" spans="2:4" ht="14.25" customHeight="1">
      <c r="B246" s="3"/>
      <c r="C246" s="49"/>
      <c r="D246" s="3"/>
    </row>
    <row r="247" spans="2:4" ht="14.25" customHeight="1">
      <c r="B247" s="3"/>
      <c r="C247" s="49"/>
      <c r="D247" s="3"/>
    </row>
    <row r="248" spans="2:4" ht="14.25" customHeight="1">
      <c r="B248" s="3"/>
      <c r="C248" s="49"/>
      <c r="D248" s="3"/>
    </row>
    <row r="249" spans="2:4" ht="14.25" customHeight="1">
      <c r="B249" s="3"/>
      <c r="C249" s="49"/>
      <c r="D249" s="3"/>
    </row>
    <row r="250" spans="2:4" ht="14.25" customHeight="1">
      <c r="B250" s="3"/>
      <c r="C250" s="49"/>
      <c r="D250" s="3"/>
    </row>
    <row r="251" spans="2:4" ht="14.25" customHeight="1">
      <c r="B251" s="3"/>
      <c r="C251" s="49"/>
      <c r="D251" s="3"/>
    </row>
    <row r="252" spans="2:4" ht="14.25" customHeight="1">
      <c r="B252" s="3"/>
      <c r="C252" s="49"/>
      <c r="D252" s="3"/>
    </row>
    <row r="253" spans="2:4" ht="14.25" customHeight="1">
      <c r="B253" s="3"/>
      <c r="C253" s="49"/>
      <c r="D253" s="3"/>
    </row>
    <row r="254" spans="2:4" ht="14.25" customHeight="1">
      <c r="B254" s="3"/>
      <c r="C254" s="49"/>
      <c r="D254" s="3"/>
    </row>
    <row r="255" spans="2:4" ht="14.25" customHeight="1">
      <c r="B255" s="3"/>
      <c r="C255" s="49"/>
      <c r="D255" s="3"/>
    </row>
    <row r="256" spans="2:4" ht="14.25" customHeight="1">
      <c r="B256" s="3"/>
      <c r="C256" s="49"/>
      <c r="D256" s="3"/>
    </row>
    <row r="257" spans="2:4" ht="14.25" customHeight="1">
      <c r="B257" s="3"/>
      <c r="C257" s="49"/>
      <c r="D257" s="3"/>
    </row>
    <row r="258" spans="2:4" ht="14.25" customHeight="1">
      <c r="B258" s="3"/>
      <c r="C258" s="49"/>
      <c r="D258" s="3"/>
    </row>
    <row r="259" spans="2:4" ht="14.25" customHeight="1">
      <c r="B259" s="3"/>
      <c r="C259" s="49"/>
      <c r="D259" s="3"/>
    </row>
    <row r="260" spans="2:4" ht="14.25" customHeight="1">
      <c r="B260" s="3"/>
      <c r="C260" s="49"/>
      <c r="D260" s="3"/>
    </row>
    <row r="261" spans="2:4" ht="14.25" customHeight="1">
      <c r="B261" s="3"/>
      <c r="C261" s="49"/>
      <c r="D261" s="3"/>
    </row>
    <row r="262" spans="2:4" ht="14.25" customHeight="1">
      <c r="B262" s="3"/>
      <c r="C262" s="49"/>
      <c r="D262" s="3"/>
    </row>
    <row r="263" spans="2:4" ht="14.25" customHeight="1">
      <c r="B263" s="3"/>
      <c r="C263" s="49"/>
      <c r="D263" s="3"/>
    </row>
    <row r="264" spans="2:4" ht="14.25" customHeight="1">
      <c r="B264" s="3"/>
      <c r="C264" s="49"/>
      <c r="D264" s="3"/>
    </row>
    <row r="265" spans="2:4" ht="14.25" customHeight="1">
      <c r="B265" s="3"/>
      <c r="C265" s="49"/>
      <c r="D265" s="3"/>
    </row>
    <row r="266" spans="2:4" ht="14.25" customHeight="1">
      <c r="B266" s="3"/>
      <c r="C266" s="49"/>
      <c r="D266" s="3"/>
    </row>
    <row r="267" spans="2:4" ht="14.25" customHeight="1">
      <c r="B267" s="3"/>
      <c r="C267" s="49"/>
      <c r="D267" s="3"/>
    </row>
    <row r="268" spans="2:4" ht="14.25" customHeight="1">
      <c r="B268" s="3"/>
      <c r="C268" s="49"/>
      <c r="D268" s="3"/>
    </row>
    <row r="269" spans="2:4" ht="14.25" customHeight="1">
      <c r="B269" s="3"/>
      <c r="C269" s="49"/>
      <c r="D269" s="3"/>
    </row>
    <row r="270" spans="2:4" ht="14.25" customHeight="1">
      <c r="B270" s="3"/>
      <c r="C270" s="49"/>
      <c r="D270" s="3"/>
    </row>
    <row r="271" spans="2:4" ht="14.25" customHeight="1">
      <c r="B271" s="3"/>
      <c r="C271" s="49"/>
      <c r="D271" s="3"/>
    </row>
    <row r="272" spans="2:4" ht="14.25" customHeight="1">
      <c r="B272" s="3"/>
      <c r="C272" s="49"/>
      <c r="D272" s="3"/>
    </row>
    <row r="273" spans="2:4" ht="14.25" customHeight="1">
      <c r="B273" s="3"/>
      <c r="C273" s="49"/>
      <c r="D273" s="3"/>
    </row>
    <row r="274" spans="2:4" ht="14.25" customHeight="1">
      <c r="B274" s="3"/>
      <c r="C274" s="49"/>
      <c r="D274" s="3"/>
    </row>
    <row r="275" spans="2:4" ht="14.25" customHeight="1">
      <c r="B275" s="3"/>
      <c r="C275" s="49"/>
      <c r="D275" s="3"/>
    </row>
    <row r="276" spans="2:4" ht="14.25" customHeight="1">
      <c r="B276" s="3"/>
      <c r="C276" s="49"/>
      <c r="D276" s="3"/>
    </row>
    <row r="277" spans="2:4" ht="14.25" customHeight="1">
      <c r="B277" s="3"/>
      <c r="C277" s="49"/>
      <c r="D277" s="3"/>
    </row>
    <row r="278" spans="2:4" ht="14.25" customHeight="1">
      <c r="B278" s="3"/>
      <c r="C278" s="49"/>
      <c r="D278" s="3"/>
    </row>
    <row r="279" spans="2:4" ht="14.25" customHeight="1">
      <c r="B279" s="3"/>
      <c r="C279" s="49"/>
      <c r="D279" s="3"/>
    </row>
    <row r="280" spans="2:4" ht="14.25" customHeight="1">
      <c r="B280" s="3"/>
      <c r="C280" s="49"/>
      <c r="D280" s="3"/>
    </row>
    <row r="281" spans="2:4" ht="14.25" customHeight="1">
      <c r="B281" s="3"/>
      <c r="C281" s="49"/>
      <c r="D281" s="3"/>
    </row>
    <row r="282" spans="2:4" ht="14.25" customHeight="1">
      <c r="B282" s="3"/>
      <c r="C282" s="49"/>
      <c r="D282" s="3"/>
    </row>
    <row r="283" spans="2:4" ht="14.25" customHeight="1">
      <c r="B283" s="3"/>
      <c r="C283" s="49"/>
      <c r="D283" s="3"/>
    </row>
    <row r="284" spans="2:4" ht="14.25" customHeight="1">
      <c r="B284" s="3"/>
      <c r="C284" s="49"/>
      <c r="D284" s="3"/>
    </row>
    <row r="285" spans="2:4" ht="14.25" customHeight="1">
      <c r="B285" s="3"/>
      <c r="C285" s="49"/>
      <c r="D285" s="3"/>
    </row>
    <row r="286" spans="2:4" ht="14.25" customHeight="1">
      <c r="B286" s="3"/>
      <c r="C286" s="49"/>
      <c r="D286" s="3"/>
    </row>
    <row r="287" spans="2:4" ht="14.25" customHeight="1">
      <c r="B287" s="3"/>
      <c r="C287" s="49"/>
      <c r="D287" s="3"/>
    </row>
    <row r="288" spans="2:4" ht="14.25" customHeight="1">
      <c r="B288" s="3"/>
      <c r="C288" s="49"/>
      <c r="D288" s="3"/>
    </row>
    <row r="289" spans="2:4" ht="14.25" customHeight="1">
      <c r="B289" s="3"/>
      <c r="C289" s="49"/>
      <c r="D289" s="3"/>
    </row>
    <row r="290" spans="2:4" ht="14.25" customHeight="1">
      <c r="B290" s="3"/>
      <c r="C290" s="49"/>
      <c r="D290" s="3"/>
    </row>
    <row r="291" spans="2:4" ht="14.25" customHeight="1">
      <c r="B291" s="3"/>
      <c r="C291" s="49"/>
      <c r="D291" s="3"/>
    </row>
    <row r="292" spans="2:4" ht="14.25" customHeight="1">
      <c r="B292" s="3"/>
      <c r="C292" s="49"/>
      <c r="D292" s="3"/>
    </row>
    <row r="293" spans="2:4" ht="14.25" customHeight="1">
      <c r="B293" s="3"/>
      <c r="C293" s="49"/>
      <c r="D293" s="3"/>
    </row>
    <row r="294" spans="2:4" ht="14.25" customHeight="1">
      <c r="B294" s="3"/>
      <c r="C294" s="49"/>
      <c r="D294" s="3"/>
    </row>
    <row r="295" spans="2:4" ht="14.25" customHeight="1">
      <c r="B295" s="3"/>
      <c r="C295" s="49"/>
      <c r="D295" s="3"/>
    </row>
    <row r="296" spans="2:4" ht="14.25" customHeight="1">
      <c r="B296" s="3"/>
      <c r="C296" s="49"/>
      <c r="D296" s="3"/>
    </row>
    <row r="297" spans="2:4" ht="14.25" customHeight="1">
      <c r="B297" s="3"/>
      <c r="C297" s="49"/>
      <c r="D297" s="3"/>
    </row>
    <row r="298" spans="2:4" ht="14.25" customHeight="1">
      <c r="B298" s="3"/>
      <c r="C298" s="49"/>
      <c r="D298" s="3"/>
    </row>
    <row r="299" spans="2:4" ht="14.25" customHeight="1">
      <c r="B299" s="3"/>
      <c r="C299" s="49"/>
      <c r="D299" s="3"/>
    </row>
    <row r="300" spans="2:4" ht="14.25" customHeight="1">
      <c r="B300" s="3"/>
      <c r="C300" s="49"/>
      <c r="D300" s="3"/>
    </row>
    <row r="301" spans="2:4" ht="14.25" customHeight="1">
      <c r="B301" s="3"/>
      <c r="C301" s="49"/>
      <c r="D301" s="3"/>
    </row>
    <row r="302" spans="2:4" ht="14.25" customHeight="1">
      <c r="B302" s="3"/>
      <c r="C302" s="49"/>
      <c r="D302" s="3"/>
    </row>
    <row r="303" spans="2:4" ht="14.25" customHeight="1">
      <c r="B303" s="3"/>
      <c r="C303" s="49"/>
      <c r="D303" s="3"/>
    </row>
    <row r="304" spans="2:4" ht="14.25" customHeight="1">
      <c r="B304" s="3"/>
      <c r="C304" s="49"/>
      <c r="D304" s="3"/>
    </row>
    <row r="305" spans="2:4" ht="14.25" customHeight="1">
      <c r="B305" s="3"/>
      <c r="C305" s="49"/>
      <c r="D305" s="3"/>
    </row>
    <row r="306" spans="2:4" ht="14.25" customHeight="1">
      <c r="B306" s="3"/>
      <c r="C306" s="49"/>
      <c r="D306" s="3"/>
    </row>
    <row r="307" spans="2:4" ht="14.25" customHeight="1">
      <c r="B307" s="3"/>
      <c r="C307" s="49"/>
      <c r="D307" s="3"/>
    </row>
    <row r="308" spans="2:4" ht="14.25" customHeight="1">
      <c r="B308" s="3"/>
      <c r="C308" s="49"/>
      <c r="D308" s="3"/>
    </row>
    <row r="309" spans="2:4" ht="14.25" customHeight="1">
      <c r="B309" s="3"/>
      <c r="C309" s="49"/>
      <c r="D309" s="3"/>
    </row>
    <row r="310" spans="2:4" ht="14.25" customHeight="1">
      <c r="B310" s="3"/>
      <c r="C310" s="49"/>
      <c r="D310" s="3"/>
    </row>
    <row r="311" spans="2:4" ht="14.25" customHeight="1">
      <c r="B311" s="3"/>
      <c r="C311" s="49"/>
      <c r="D311" s="3"/>
    </row>
    <row r="312" spans="2:4" ht="14.25" customHeight="1">
      <c r="B312" s="3"/>
      <c r="C312" s="49"/>
      <c r="D312" s="3"/>
    </row>
    <row r="313" spans="2:4" ht="14.25" customHeight="1">
      <c r="B313" s="3"/>
      <c r="C313" s="49"/>
      <c r="D313" s="3"/>
    </row>
    <row r="314" spans="2:4" ht="14.25" customHeight="1">
      <c r="B314" s="3"/>
      <c r="C314" s="49"/>
      <c r="D314" s="3"/>
    </row>
    <row r="315" spans="2:4" ht="14.25" customHeight="1">
      <c r="B315" s="3"/>
      <c r="C315" s="49"/>
      <c r="D315" s="3"/>
    </row>
    <row r="316" spans="2:4" ht="14.25" customHeight="1">
      <c r="B316" s="3"/>
      <c r="C316" s="49"/>
      <c r="D316" s="3"/>
    </row>
    <row r="317" spans="2:4" ht="14.25" customHeight="1">
      <c r="B317" s="3"/>
      <c r="C317" s="49"/>
      <c r="D317" s="3"/>
    </row>
    <row r="318" spans="2:4" ht="14.25" customHeight="1">
      <c r="B318" s="3"/>
      <c r="C318" s="49"/>
      <c r="D318" s="3"/>
    </row>
    <row r="319" spans="2:4" ht="14.25" customHeight="1">
      <c r="B319" s="3"/>
      <c r="C319" s="49"/>
      <c r="D319" s="3"/>
    </row>
    <row r="320" spans="2:4" ht="14.25" customHeight="1">
      <c r="B320" s="3"/>
      <c r="C320" s="49"/>
      <c r="D320" s="3"/>
    </row>
    <row r="321" spans="2:4" ht="14.25" customHeight="1">
      <c r="B321" s="3"/>
      <c r="C321" s="49"/>
      <c r="D321" s="3"/>
    </row>
    <row r="322" spans="2:4" ht="14.25" customHeight="1">
      <c r="B322" s="3"/>
      <c r="C322" s="49"/>
      <c r="D322" s="3"/>
    </row>
    <row r="323" spans="2:4" ht="14.25" customHeight="1">
      <c r="B323" s="3"/>
      <c r="C323" s="49"/>
      <c r="D323" s="3"/>
    </row>
    <row r="324" spans="2:4" ht="14.25" customHeight="1">
      <c r="B324" s="3"/>
      <c r="C324" s="49"/>
      <c r="D324" s="3"/>
    </row>
    <row r="325" spans="2:4" ht="14.25" customHeight="1">
      <c r="B325" s="3"/>
      <c r="C325" s="49"/>
      <c r="D325" s="3"/>
    </row>
    <row r="326" spans="2:4" ht="14.25" customHeight="1">
      <c r="B326" s="3"/>
      <c r="C326" s="49"/>
      <c r="D326" s="3"/>
    </row>
    <row r="327" spans="2:4" ht="14.25" customHeight="1">
      <c r="B327" s="3"/>
      <c r="C327" s="49"/>
      <c r="D327" s="3"/>
    </row>
    <row r="328" spans="2:4" ht="14.25" customHeight="1">
      <c r="B328" s="3"/>
      <c r="C328" s="49"/>
      <c r="D328" s="3"/>
    </row>
    <row r="329" spans="2:4" ht="14.25" customHeight="1">
      <c r="B329" s="3"/>
      <c r="C329" s="49"/>
      <c r="D329" s="3"/>
    </row>
    <row r="330" spans="2:4" ht="14.25" customHeight="1">
      <c r="B330" s="3"/>
      <c r="C330" s="49"/>
      <c r="D330" s="3"/>
    </row>
    <row r="331" spans="2:4" ht="14.25" customHeight="1">
      <c r="B331" s="3"/>
      <c r="C331" s="49"/>
      <c r="D331" s="3"/>
    </row>
    <row r="332" spans="2:4" ht="14.25" customHeight="1">
      <c r="B332" s="3"/>
      <c r="C332" s="49"/>
      <c r="D332" s="3"/>
    </row>
    <row r="333" spans="2:4" ht="14.25" customHeight="1">
      <c r="B333" s="3"/>
      <c r="C333" s="49"/>
      <c r="D333" s="3"/>
    </row>
    <row r="334" spans="2:4" ht="14.25" customHeight="1">
      <c r="B334" s="3"/>
      <c r="C334" s="49"/>
      <c r="D334" s="3"/>
    </row>
    <row r="335" spans="2:4" ht="14.25" customHeight="1">
      <c r="B335" s="3"/>
      <c r="C335" s="49"/>
      <c r="D335" s="3"/>
    </row>
    <row r="336" spans="2:4" ht="14.25" customHeight="1">
      <c r="B336" s="3"/>
      <c r="C336" s="49"/>
      <c r="D336" s="3"/>
    </row>
    <row r="337" spans="2:4" ht="14.25" customHeight="1">
      <c r="B337" s="3"/>
      <c r="C337" s="49"/>
      <c r="D337" s="3"/>
    </row>
    <row r="338" spans="2:4" ht="14.25" customHeight="1">
      <c r="B338" s="3"/>
      <c r="C338" s="49"/>
      <c r="D338" s="3"/>
    </row>
    <row r="339" spans="2:4" ht="14.25" customHeight="1">
      <c r="B339" s="3"/>
      <c r="C339" s="49"/>
      <c r="D339" s="3"/>
    </row>
    <row r="340" spans="2:4" ht="14.25" customHeight="1">
      <c r="B340" s="3"/>
      <c r="C340" s="49"/>
      <c r="D340" s="3"/>
    </row>
    <row r="341" spans="2:4" ht="14.25" customHeight="1">
      <c r="B341" s="3"/>
      <c r="C341" s="49"/>
      <c r="D341" s="3"/>
    </row>
    <row r="342" spans="2:4" ht="14.25" customHeight="1">
      <c r="B342" s="3"/>
      <c r="C342" s="49"/>
      <c r="D342" s="3"/>
    </row>
    <row r="343" spans="2:4" ht="14.25" customHeight="1">
      <c r="B343" s="3"/>
      <c r="C343" s="49"/>
      <c r="D343" s="3"/>
    </row>
    <row r="344" spans="2:4" ht="14.25" customHeight="1">
      <c r="B344" s="3"/>
      <c r="C344" s="49"/>
      <c r="D344" s="3"/>
    </row>
    <row r="345" spans="2:4" ht="14.25" customHeight="1">
      <c r="B345" s="3"/>
      <c r="C345" s="49"/>
      <c r="D345" s="3"/>
    </row>
    <row r="346" spans="2:4" ht="14.25" customHeight="1">
      <c r="B346" s="3"/>
      <c r="C346" s="49"/>
      <c r="D346" s="3"/>
    </row>
    <row r="347" spans="2:4" ht="14.25" customHeight="1">
      <c r="B347" s="3"/>
      <c r="C347" s="49"/>
      <c r="D347" s="3"/>
    </row>
    <row r="348" spans="2:4" ht="14.25" customHeight="1">
      <c r="B348" s="3"/>
      <c r="C348" s="49"/>
      <c r="D348" s="3"/>
    </row>
    <row r="349" spans="2:4" ht="14.25" customHeight="1">
      <c r="B349" s="3"/>
      <c r="C349" s="49"/>
      <c r="D349" s="3"/>
    </row>
    <row r="350" spans="2:4" ht="14.25" customHeight="1">
      <c r="B350" s="3"/>
      <c r="C350" s="49"/>
      <c r="D350" s="3"/>
    </row>
    <row r="351" spans="2:4" ht="14.25" customHeight="1">
      <c r="B351" s="3"/>
      <c r="C351" s="49"/>
      <c r="D351" s="3"/>
    </row>
    <row r="352" spans="2:4" ht="14.25" customHeight="1">
      <c r="B352" s="3"/>
      <c r="C352" s="49"/>
      <c r="D352" s="3"/>
    </row>
    <row r="353" spans="2:4" ht="14.25" customHeight="1">
      <c r="B353" s="3"/>
      <c r="C353" s="49"/>
      <c r="D353" s="3"/>
    </row>
    <row r="354" spans="2:4" ht="14.25" customHeight="1">
      <c r="B354" s="3"/>
      <c r="C354" s="49"/>
      <c r="D354" s="3"/>
    </row>
    <row r="355" spans="2:4" ht="14.25" customHeight="1">
      <c r="B355" s="3"/>
      <c r="C355" s="49"/>
      <c r="D355" s="3"/>
    </row>
    <row r="356" spans="2:4" ht="14.25" customHeight="1">
      <c r="B356" s="3"/>
      <c r="C356" s="49"/>
      <c r="D356" s="3"/>
    </row>
    <row r="357" spans="2:4" ht="14.25" customHeight="1">
      <c r="B357" s="3"/>
      <c r="C357" s="49"/>
      <c r="D357" s="3"/>
    </row>
    <row r="358" spans="2:4" ht="14.25" customHeight="1">
      <c r="B358" s="3"/>
      <c r="C358" s="49"/>
      <c r="D358" s="3"/>
    </row>
    <row r="359" spans="2:4" ht="14.25" customHeight="1">
      <c r="B359" s="3"/>
      <c r="C359" s="49"/>
      <c r="D359" s="3"/>
    </row>
    <row r="360" spans="2:4" ht="14.25" customHeight="1">
      <c r="B360" s="3"/>
      <c r="C360" s="49"/>
      <c r="D360" s="3"/>
    </row>
    <row r="361" spans="2:4" ht="14.25" customHeight="1">
      <c r="B361" s="3"/>
      <c r="C361" s="49"/>
      <c r="D361" s="3"/>
    </row>
    <row r="362" spans="2:4" ht="14.25" customHeight="1">
      <c r="B362" s="3"/>
      <c r="C362" s="49"/>
      <c r="D362" s="3"/>
    </row>
    <row r="363" spans="2:4" ht="14.25" customHeight="1">
      <c r="B363" s="3"/>
      <c r="C363" s="49"/>
      <c r="D363" s="3"/>
    </row>
    <row r="364" spans="2:4" ht="14.25" customHeight="1">
      <c r="B364" s="3"/>
      <c r="C364" s="49"/>
      <c r="D364" s="3"/>
    </row>
    <row r="365" spans="2:4" ht="14.25" customHeight="1">
      <c r="B365" s="3"/>
      <c r="C365" s="49"/>
      <c r="D365" s="3"/>
    </row>
    <row r="366" spans="2:4" ht="14.25" customHeight="1">
      <c r="B366" s="3"/>
      <c r="C366" s="49"/>
      <c r="D366" s="3"/>
    </row>
    <row r="367" spans="2:4" ht="14.25" customHeight="1">
      <c r="B367" s="3"/>
      <c r="C367" s="49"/>
      <c r="D367" s="3"/>
    </row>
    <row r="368" spans="2:4" ht="14.25" customHeight="1">
      <c r="B368" s="3"/>
      <c r="C368" s="49"/>
      <c r="D368" s="3"/>
    </row>
    <row r="369" spans="2:4" ht="14.25" customHeight="1">
      <c r="B369" s="3"/>
      <c r="C369" s="49"/>
      <c r="D369" s="3"/>
    </row>
    <row r="370" spans="2:4" ht="14.25" customHeight="1">
      <c r="B370" s="3"/>
      <c r="C370" s="49"/>
      <c r="D370" s="3"/>
    </row>
    <row r="371" spans="2:4" ht="14.25" customHeight="1">
      <c r="B371" s="3"/>
      <c r="C371" s="49"/>
      <c r="D371" s="3"/>
    </row>
    <row r="372" spans="2:4" ht="14.25" customHeight="1">
      <c r="B372" s="3"/>
      <c r="C372" s="49"/>
      <c r="D372" s="3"/>
    </row>
    <row r="373" spans="2:4" ht="14.25" customHeight="1">
      <c r="B373" s="3"/>
      <c r="C373" s="49"/>
      <c r="D373" s="3"/>
    </row>
    <row r="374" spans="2:4" ht="14.25" customHeight="1">
      <c r="B374" s="3"/>
      <c r="C374" s="49"/>
      <c r="D374" s="3"/>
    </row>
    <row r="375" spans="2:4" ht="14.25" customHeight="1">
      <c r="B375" s="3"/>
      <c r="C375" s="49"/>
      <c r="D375" s="3"/>
    </row>
    <row r="376" spans="2:4" ht="14.25" customHeight="1">
      <c r="B376" s="3"/>
      <c r="C376" s="49"/>
      <c r="D376" s="3"/>
    </row>
    <row r="377" spans="2:4" ht="14.25" customHeight="1">
      <c r="B377" s="3"/>
      <c r="C377" s="49"/>
      <c r="D377" s="3"/>
    </row>
    <row r="378" spans="2:4" ht="14.25" customHeight="1">
      <c r="B378" s="3"/>
      <c r="C378" s="49"/>
      <c r="D378" s="3"/>
    </row>
    <row r="379" spans="2:4" ht="14.25" customHeight="1">
      <c r="B379" s="3"/>
      <c r="C379" s="49"/>
      <c r="D379" s="3"/>
    </row>
    <row r="380" spans="2:4" ht="14.25" customHeight="1">
      <c r="B380" s="3"/>
      <c r="C380" s="49"/>
      <c r="D380" s="3"/>
    </row>
    <row r="381" spans="2:4" ht="14.25" customHeight="1">
      <c r="B381" s="3"/>
      <c r="C381" s="49"/>
      <c r="D381" s="3"/>
    </row>
    <row r="382" spans="2:4" ht="14.25" customHeight="1">
      <c r="B382" s="3"/>
      <c r="C382" s="49"/>
      <c r="D382" s="3"/>
    </row>
    <row r="383" spans="2:4" ht="14.25" customHeight="1">
      <c r="B383" s="3"/>
      <c r="C383" s="49"/>
      <c r="D383" s="3"/>
    </row>
    <row r="384" spans="2:4" ht="14.25" customHeight="1">
      <c r="B384" s="3"/>
      <c r="C384" s="49"/>
      <c r="D384" s="3"/>
    </row>
    <row r="385" spans="2:4" ht="14.25" customHeight="1">
      <c r="B385" s="3"/>
      <c r="C385" s="49"/>
      <c r="D385" s="3"/>
    </row>
    <row r="386" spans="2:4" ht="14.25" customHeight="1">
      <c r="B386" s="3"/>
      <c r="C386" s="49"/>
      <c r="D386" s="3"/>
    </row>
    <row r="387" spans="2:4" ht="14.25" customHeight="1">
      <c r="B387" s="3"/>
      <c r="C387" s="49"/>
      <c r="D387" s="3"/>
    </row>
    <row r="388" spans="2:4" ht="14.25" customHeight="1">
      <c r="B388" s="3"/>
      <c r="C388" s="49"/>
      <c r="D388" s="3"/>
    </row>
    <row r="389" spans="2:4" ht="14.25" customHeight="1">
      <c r="B389" s="3"/>
      <c r="C389" s="49"/>
      <c r="D389" s="3"/>
    </row>
    <row r="390" spans="2:4" ht="14.25" customHeight="1">
      <c r="B390" s="3"/>
      <c r="C390" s="49"/>
      <c r="D390" s="3"/>
    </row>
    <row r="391" spans="2:4" ht="14.25" customHeight="1">
      <c r="B391" s="3"/>
      <c r="C391" s="49"/>
      <c r="D391" s="3"/>
    </row>
    <row r="392" spans="2:4" ht="14.25" customHeight="1">
      <c r="B392" s="3"/>
      <c r="C392" s="49"/>
      <c r="D392" s="3"/>
    </row>
    <row r="393" spans="2:4" ht="14.25" customHeight="1">
      <c r="B393" s="3"/>
      <c r="C393" s="49"/>
      <c r="D393" s="3"/>
    </row>
    <row r="394" spans="2:4" ht="14.25" customHeight="1">
      <c r="B394" s="3"/>
      <c r="C394" s="49"/>
      <c r="D394" s="3"/>
    </row>
    <row r="395" spans="2:4" ht="14.25" customHeight="1">
      <c r="B395" s="3"/>
      <c r="C395" s="49"/>
      <c r="D395" s="3"/>
    </row>
    <row r="396" spans="2:4" ht="14.25" customHeight="1">
      <c r="B396" s="3"/>
      <c r="C396" s="49"/>
      <c r="D396" s="3"/>
    </row>
    <row r="397" spans="2:4" ht="14.25" customHeight="1">
      <c r="B397" s="3"/>
      <c r="C397" s="49"/>
      <c r="D397" s="3"/>
    </row>
    <row r="398" spans="2:4" ht="14.25" customHeight="1">
      <c r="B398" s="3"/>
      <c r="C398" s="49"/>
      <c r="D398" s="3"/>
    </row>
    <row r="399" spans="2:4" ht="14.25" customHeight="1">
      <c r="B399" s="3"/>
      <c r="C399" s="49"/>
      <c r="D399" s="3"/>
    </row>
    <row r="400" spans="2:4" ht="14.25" customHeight="1">
      <c r="B400" s="3"/>
      <c r="C400" s="49"/>
      <c r="D400" s="3"/>
    </row>
    <row r="401" spans="2:4" ht="14.25" customHeight="1">
      <c r="B401" s="3"/>
      <c r="C401" s="49"/>
      <c r="D401" s="3"/>
    </row>
    <row r="402" spans="2:4" ht="14.25" customHeight="1">
      <c r="B402" s="3"/>
      <c r="C402" s="49"/>
      <c r="D402" s="3"/>
    </row>
    <row r="403" spans="2:4" ht="14.25" customHeight="1">
      <c r="B403" s="3"/>
      <c r="C403" s="49"/>
      <c r="D403" s="3"/>
    </row>
    <row r="404" spans="2:4" ht="14.25" customHeight="1">
      <c r="B404" s="3"/>
      <c r="C404" s="49"/>
      <c r="D404" s="3"/>
    </row>
    <row r="405" spans="2:4" ht="14.25" customHeight="1">
      <c r="B405" s="3"/>
      <c r="C405" s="49"/>
      <c r="D405" s="3"/>
    </row>
    <row r="406" spans="2:4" ht="14.25" customHeight="1">
      <c r="B406" s="3"/>
      <c r="C406" s="49"/>
      <c r="D406" s="3"/>
    </row>
    <row r="407" spans="2:4" ht="14.25" customHeight="1">
      <c r="B407" s="3"/>
      <c r="C407" s="49"/>
      <c r="D407" s="3"/>
    </row>
    <row r="408" spans="2:4" ht="14.25" customHeight="1">
      <c r="B408" s="3"/>
      <c r="C408" s="49"/>
      <c r="D408" s="3"/>
    </row>
    <row r="409" spans="2:4" ht="14.25" customHeight="1">
      <c r="B409" s="3"/>
      <c r="C409" s="49"/>
      <c r="D409" s="3"/>
    </row>
    <row r="410" spans="2:4" ht="14.25" customHeight="1">
      <c r="B410" s="3"/>
      <c r="C410" s="49"/>
      <c r="D410" s="3"/>
    </row>
    <row r="411" spans="2:4" ht="14.25" customHeight="1">
      <c r="B411" s="3"/>
      <c r="C411" s="49"/>
      <c r="D411" s="3"/>
    </row>
    <row r="412" spans="2:4" ht="14.25" customHeight="1">
      <c r="B412" s="3"/>
      <c r="C412" s="49"/>
      <c r="D412" s="3"/>
    </row>
    <row r="413" spans="2:4" ht="14.25" customHeight="1">
      <c r="B413" s="3"/>
      <c r="C413" s="49"/>
      <c r="D413" s="3"/>
    </row>
    <row r="414" spans="2:4" ht="14.25" customHeight="1">
      <c r="B414" s="3"/>
      <c r="C414" s="49"/>
      <c r="D414" s="3"/>
    </row>
    <row r="415" spans="2:4" ht="14.25" customHeight="1">
      <c r="B415" s="3"/>
      <c r="C415" s="49"/>
      <c r="D415" s="3"/>
    </row>
    <row r="416" spans="2:4" ht="14.25" customHeight="1">
      <c r="B416" s="3"/>
      <c r="C416" s="49"/>
      <c r="D416" s="3"/>
    </row>
    <row r="417" spans="2:4" ht="14.25" customHeight="1">
      <c r="B417" s="3"/>
      <c r="C417" s="49"/>
      <c r="D417" s="3"/>
    </row>
    <row r="418" spans="2:4" ht="14.25" customHeight="1">
      <c r="B418" s="3"/>
      <c r="C418" s="49"/>
      <c r="D418" s="3"/>
    </row>
    <row r="419" spans="2:4" ht="14.25" customHeight="1">
      <c r="B419" s="3"/>
      <c r="C419" s="49"/>
      <c r="D419" s="3"/>
    </row>
    <row r="420" spans="2:4" ht="14.25" customHeight="1">
      <c r="B420" s="3"/>
      <c r="C420" s="49"/>
      <c r="D420" s="3"/>
    </row>
    <row r="421" spans="2:4" ht="14.25" customHeight="1">
      <c r="B421" s="3"/>
      <c r="C421" s="49"/>
      <c r="D421" s="3"/>
    </row>
    <row r="422" spans="2:4" ht="14.25" customHeight="1">
      <c r="B422" s="3"/>
      <c r="C422" s="49"/>
      <c r="D422" s="3"/>
    </row>
    <row r="423" spans="2:4" ht="14.25" customHeight="1">
      <c r="B423" s="3"/>
      <c r="C423" s="49"/>
      <c r="D423" s="3"/>
    </row>
    <row r="424" spans="2:4" ht="14.25" customHeight="1">
      <c r="B424" s="3"/>
      <c r="C424" s="49"/>
      <c r="D424" s="3"/>
    </row>
    <row r="425" spans="2:4" ht="14.25" customHeight="1">
      <c r="B425" s="3"/>
      <c r="C425" s="49"/>
      <c r="D425" s="3"/>
    </row>
    <row r="426" spans="2:4" ht="14.25" customHeight="1">
      <c r="B426" s="3"/>
      <c r="C426" s="49"/>
      <c r="D426" s="3"/>
    </row>
    <row r="427" spans="2:4" ht="14.25" customHeight="1">
      <c r="B427" s="3"/>
      <c r="C427" s="49"/>
      <c r="D427" s="3"/>
    </row>
    <row r="428" spans="2:4" ht="14.25" customHeight="1">
      <c r="B428" s="3"/>
      <c r="C428" s="49"/>
      <c r="D428" s="3"/>
    </row>
    <row r="429" spans="2:4" ht="14.25" customHeight="1">
      <c r="B429" s="3"/>
      <c r="C429" s="49"/>
      <c r="D429" s="3"/>
    </row>
    <row r="430" spans="2:4" ht="14.25" customHeight="1">
      <c r="B430" s="3"/>
      <c r="C430" s="49"/>
      <c r="D430" s="3"/>
    </row>
    <row r="431" spans="2:4" ht="14.25" customHeight="1">
      <c r="B431" s="3"/>
      <c r="C431" s="49"/>
      <c r="D431" s="3"/>
    </row>
    <row r="432" spans="2:4" ht="14.25" customHeight="1">
      <c r="B432" s="3"/>
      <c r="C432" s="49"/>
      <c r="D432" s="3"/>
    </row>
    <row r="433" spans="2:4" ht="14.25" customHeight="1">
      <c r="B433" s="3"/>
      <c r="C433" s="49"/>
      <c r="D433" s="3"/>
    </row>
    <row r="434" spans="2:4" ht="14.25" customHeight="1">
      <c r="B434" s="3"/>
      <c r="C434" s="49"/>
      <c r="D434" s="3"/>
    </row>
    <row r="435" spans="2:4" ht="14.25" customHeight="1">
      <c r="B435" s="3"/>
      <c r="C435" s="49"/>
      <c r="D435" s="3"/>
    </row>
    <row r="436" spans="2:4" ht="14.25" customHeight="1">
      <c r="B436" s="3"/>
      <c r="C436" s="49"/>
      <c r="D436" s="3"/>
    </row>
    <row r="437" spans="2:4" ht="14.25" customHeight="1">
      <c r="B437" s="3"/>
      <c r="C437" s="49"/>
      <c r="D437" s="3"/>
    </row>
    <row r="438" spans="2:4" ht="14.25" customHeight="1">
      <c r="B438" s="3"/>
      <c r="C438" s="49"/>
      <c r="D438" s="3"/>
    </row>
    <row r="439" spans="2:4" ht="14.25" customHeight="1">
      <c r="B439" s="3"/>
      <c r="C439" s="49"/>
      <c r="D439" s="3"/>
    </row>
    <row r="440" spans="2:4" ht="14.25" customHeight="1">
      <c r="B440" s="3"/>
      <c r="C440" s="49"/>
      <c r="D440" s="3"/>
    </row>
    <row r="441" spans="2:4" ht="14.25" customHeight="1">
      <c r="B441" s="3"/>
      <c r="C441" s="49"/>
      <c r="D441" s="3"/>
    </row>
    <row r="442" spans="2:4" ht="14.25" customHeight="1">
      <c r="B442" s="3"/>
      <c r="C442" s="49"/>
      <c r="D442" s="3"/>
    </row>
    <row r="443" spans="2:4" ht="14.25" customHeight="1">
      <c r="B443" s="3"/>
      <c r="C443" s="49"/>
      <c r="D443" s="3"/>
    </row>
    <row r="444" spans="2:4" ht="14.25" customHeight="1">
      <c r="B444" s="3"/>
      <c r="C444" s="49"/>
      <c r="D444" s="3"/>
    </row>
    <row r="445" spans="2:4" ht="14.25" customHeight="1">
      <c r="B445" s="3"/>
      <c r="C445" s="49"/>
      <c r="D445" s="3"/>
    </row>
    <row r="446" spans="2:4" ht="14.25" customHeight="1">
      <c r="B446" s="3"/>
      <c r="C446" s="49"/>
      <c r="D446" s="3"/>
    </row>
    <row r="447" spans="2:4" ht="14.25" customHeight="1">
      <c r="B447" s="3"/>
      <c r="C447" s="49"/>
      <c r="D447" s="3"/>
    </row>
    <row r="448" spans="2:4" ht="14.25" customHeight="1">
      <c r="B448" s="3"/>
      <c r="C448" s="49"/>
      <c r="D448" s="3"/>
    </row>
    <row r="449" spans="2:4" ht="14.25" customHeight="1">
      <c r="B449" s="3"/>
      <c r="C449" s="49"/>
      <c r="D449" s="3"/>
    </row>
    <row r="450" spans="2:4" ht="14.25" customHeight="1">
      <c r="B450" s="3"/>
      <c r="C450" s="49"/>
      <c r="D450" s="3"/>
    </row>
    <row r="451" spans="2:4" ht="14.25" customHeight="1">
      <c r="B451" s="3"/>
      <c r="C451" s="49"/>
      <c r="D451" s="3"/>
    </row>
    <row r="452" spans="2:4" ht="14.25" customHeight="1">
      <c r="B452" s="3"/>
      <c r="C452" s="49"/>
      <c r="D452" s="3"/>
    </row>
    <row r="453" spans="2:4" ht="14.25" customHeight="1">
      <c r="B453" s="3"/>
      <c r="C453" s="49"/>
      <c r="D453" s="3"/>
    </row>
    <row r="454" spans="2:4" ht="14.25" customHeight="1">
      <c r="B454" s="3"/>
      <c r="C454" s="49"/>
      <c r="D454" s="3"/>
    </row>
    <row r="455" spans="2:4" ht="14.25" customHeight="1">
      <c r="B455" s="3"/>
      <c r="C455" s="49"/>
      <c r="D455" s="3"/>
    </row>
    <row r="456" spans="2:4" ht="14.25" customHeight="1">
      <c r="B456" s="3"/>
      <c r="C456" s="49"/>
      <c r="D456" s="3"/>
    </row>
    <row r="457" spans="2:4" ht="14.25" customHeight="1">
      <c r="B457" s="3"/>
      <c r="C457" s="49"/>
      <c r="D457" s="3"/>
    </row>
    <row r="458" spans="2:4" ht="14.25" customHeight="1">
      <c r="B458" s="3"/>
      <c r="C458" s="49"/>
      <c r="D458" s="3"/>
    </row>
    <row r="459" spans="2:4" ht="14.25" customHeight="1">
      <c r="B459" s="3"/>
      <c r="C459" s="49"/>
      <c r="D459" s="3"/>
    </row>
    <row r="460" spans="2:4" ht="14.25" customHeight="1">
      <c r="B460" s="3"/>
      <c r="C460" s="49"/>
      <c r="D460" s="3"/>
    </row>
    <row r="461" spans="2:4" ht="14.25" customHeight="1">
      <c r="B461" s="3"/>
      <c r="C461" s="49"/>
      <c r="D461" s="3"/>
    </row>
    <row r="462" spans="2:4" ht="14.25" customHeight="1">
      <c r="B462" s="3"/>
      <c r="C462" s="49"/>
      <c r="D462" s="3"/>
    </row>
    <row r="463" spans="2:4" ht="14.25" customHeight="1">
      <c r="B463" s="3"/>
      <c r="C463" s="49"/>
      <c r="D463" s="3"/>
    </row>
    <row r="464" spans="2:4" ht="14.25" customHeight="1">
      <c r="B464" s="3"/>
      <c r="C464" s="49"/>
      <c r="D464" s="3"/>
    </row>
    <row r="465" spans="2:4" ht="14.25" customHeight="1">
      <c r="B465" s="3"/>
      <c r="C465" s="49"/>
      <c r="D465" s="3"/>
    </row>
    <row r="466" spans="2:4" ht="14.25" customHeight="1">
      <c r="B466" s="3"/>
      <c r="C466" s="49"/>
      <c r="D466" s="3"/>
    </row>
    <row r="467" spans="2:4" ht="14.25" customHeight="1">
      <c r="B467" s="3"/>
      <c r="C467" s="49"/>
      <c r="D467" s="3"/>
    </row>
    <row r="468" spans="2:4" ht="14.25" customHeight="1">
      <c r="B468" s="3"/>
      <c r="C468" s="49"/>
      <c r="D468" s="3"/>
    </row>
    <row r="469" spans="2:4" ht="14.25" customHeight="1">
      <c r="B469" s="3"/>
      <c r="C469" s="49"/>
      <c r="D469" s="3"/>
    </row>
    <row r="470" spans="2:4" ht="14.25" customHeight="1">
      <c r="B470" s="3"/>
      <c r="C470" s="49"/>
      <c r="D470" s="3"/>
    </row>
    <row r="471" spans="2:4" ht="14.25" customHeight="1">
      <c r="B471" s="3"/>
      <c r="C471" s="49"/>
      <c r="D471" s="3"/>
    </row>
    <row r="472" spans="2:4" ht="14.25" customHeight="1">
      <c r="B472" s="3"/>
      <c r="C472" s="49"/>
      <c r="D472" s="3"/>
    </row>
    <row r="473" spans="2:4" ht="14.25" customHeight="1">
      <c r="B473" s="3"/>
      <c r="C473" s="49"/>
      <c r="D473" s="3"/>
    </row>
    <row r="474" spans="2:4" ht="14.25" customHeight="1">
      <c r="B474" s="3"/>
      <c r="C474" s="49"/>
      <c r="D474" s="3"/>
    </row>
    <row r="475" spans="2:4" ht="14.25" customHeight="1">
      <c r="B475" s="3"/>
      <c r="C475" s="49"/>
      <c r="D475" s="3"/>
    </row>
    <row r="476" spans="2:4" ht="14.25" customHeight="1">
      <c r="B476" s="3"/>
      <c r="C476" s="49"/>
      <c r="D476" s="3"/>
    </row>
    <row r="477" spans="2:4" ht="14.25" customHeight="1">
      <c r="B477" s="3"/>
      <c r="C477" s="49"/>
      <c r="D477" s="3"/>
    </row>
    <row r="478" spans="2:4" ht="14.25" customHeight="1">
      <c r="B478" s="3"/>
      <c r="C478" s="49"/>
      <c r="D478" s="3"/>
    </row>
    <row r="479" spans="2:4" ht="14.25" customHeight="1">
      <c r="B479" s="3"/>
      <c r="C479" s="49"/>
      <c r="D479" s="3"/>
    </row>
    <row r="480" spans="2:4" ht="14.25" customHeight="1">
      <c r="B480" s="3"/>
      <c r="C480" s="49"/>
      <c r="D480" s="3"/>
    </row>
    <row r="481" spans="2:4" ht="14.25" customHeight="1">
      <c r="B481" s="3"/>
      <c r="C481" s="49"/>
      <c r="D481" s="3"/>
    </row>
    <row r="482" spans="2:4" ht="14.25" customHeight="1">
      <c r="B482" s="3"/>
      <c r="C482" s="49"/>
      <c r="D482" s="3"/>
    </row>
    <row r="483" spans="2:4" ht="14.25" customHeight="1">
      <c r="B483" s="3"/>
      <c r="C483" s="49"/>
      <c r="D483" s="3"/>
    </row>
    <row r="484" spans="2:4" ht="14.25" customHeight="1">
      <c r="B484" s="3"/>
      <c r="C484" s="49"/>
      <c r="D484" s="3"/>
    </row>
    <row r="485" spans="2:4" ht="14.25" customHeight="1">
      <c r="B485" s="3"/>
      <c r="C485" s="49"/>
      <c r="D485" s="3"/>
    </row>
    <row r="486" spans="2:4" ht="14.25" customHeight="1">
      <c r="B486" s="3"/>
      <c r="C486" s="49"/>
      <c r="D486" s="3"/>
    </row>
    <row r="487" spans="2:4" ht="14.25" customHeight="1">
      <c r="B487" s="3"/>
      <c r="C487" s="49"/>
      <c r="D487" s="3"/>
    </row>
    <row r="488" spans="2:4" ht="14.25" customHeight="1">
      <c r="B488" s="3"/>
      <c r="C488" s="49"/>
      <c r="D488" s="3"/>
    </row>
    <row r="489" spans="2:4" ht="14.25" customHeight="1">
      <c r="B489" s="3"/>
      <c r="C489" s="49"/>
      <c r="D489" s="3"/>
    </row>
    <row r="490" spans="2:4" ht="14.25" customHeight="1">
      <c r="B490" s="3"/>
      <c r="C490" s="49"/>
      <c r="D490" s="3"/>
    </row>
    <row r="491" spans="2:4" ht="14.25" customHeight="1">
      <c r="B491" s="3"/>
      <c r="C491" s="49"/>
      <c r="D491" s="3"/>
    </row>
    <row r="492" spans="2:4" ht="14.25" customHeight="1">
      <c r="B492" s="3"/>
      <c r="C492" s="49"/>
      <c r="D492" s="3"/>
    </row>
    <row r="493" spans="2:4" ht="14.25" customHeight="1">
      <c r="B493" s="3"/>
      <c r="C493" s="49"/>
      <c r="D493" s="3"/>
    </row>
    <row r="494" spans="2:4" ht="14.25" customHeight="1">
      <c r="B494" s="3"/>
      <c r="C494" s="49"/>
      <c r="D494" s="3"/>
    </row>
    <row r="495" spans="2:4" ht="14.25" customHeight="1">
      <c r="B495" s="3"/>
      <c r="C495" s="49"/>
      <c r="D495" s="3"/>
    </row>
    <row r="496" spans="2:4" ht="14.25" customHeight="1">
      <c r="B496" s="3"/>
      <c r="C496" s="49"/>
      <c r="D496" s="3"/>
    </row>
    <row r="497" spans="2:4" ht="14.25" customHeight="1">
      <c r="B497" s="3"/>
      <c r="C497" s="49"/>
      <c r="D497" s="3"/>
    </row>
    <row r="498" spans="2:4" ht="14.25" customHeight="1">
      <c r="B498" s="3"/>
      <c r="C498" s="49"/>
      <c r="D498" s="3"/>
    </row>
    <row r="499" spans="2:4" ht="14.25" customHeight="1">
      <c r="B499" s="3"/>
      <c r="C499" s="49"/>
      <c r="D499" s="3"/>
    </row>
    <row r="500" spans="2:4" ht="14.25" customHeight="1">
      <c r="B500" s="3"/>
      <c r="C500" s="49"/>
      <c r="D500" s="3"/>
    </row>
    <row r="501" spans="2:4" ht="14.25" customHeight="1">
      <c r="B501" s="3"/>
      <c r="C501" s="49"/>
      <c r="D501" s="3"/>
    </row>
    <row r="502" spans="2:4" ht="14.25" customHeight="1">
      <c r="B502" s="3"/>
      <c r="C502" s="49"/>
      <c r="D502" s="3"/>
    </row>
    <row r="503" spans="2:4" ht="14.25" customHeight="1">
      <c r="B503" s="3"/>
      <c r="C503" s="49"/>
      <c r="D503" s="3"/>
    </row>
    <row r="504" spans="2:4" ht="14.25" customHeight="1">
      <c r="B504" s="3"/>
      <c r="C504" s="49"/>
      <c r="D504" s="3"/>
    </row>
    <row r="505" spans="2:4" ht="14.25" customHeight="1">
      <c r="B505" s="3"/>
      <c r="C505" s="49"/>
      <c r="D505" s="3"/>
    </row>
    <row r="506" spans="2:4" ht="14.25" customHeight="1">
      <c r="B506" s="3"/>
      <c r="C506" s="49"/>
      <c r="D506" s="3"/>
    </row>
    <row r="507" spans="2:4" ht="14.25" customHeight="1">
      <c r="B507" s="3"/>
      <c r="C507" s="49"/>
      <c r="D507" s="3"/>
    </row>
    <row r="508" spans="2:4" ht="14.25" customHeight="1">
      <c r="B508" s="3"/>
      <c r="C508" s="49"/>
      <c r="D508" s="3"/>
    </row>
    <row r="509" spans="2:4" ht="14.25" customHeight="1">
      <c r="B509" s="3"/>
      <c r="C509" s="49"/>
      <c r="D509" s="3"/>
    </row>
    <row r="510" spans="2:4" ht="14.25" customHeight="1">
      <c r="B510" s="3"/>
      <c r="C510" s="49"/>
      <c r="D510" s="3"/>
    </row>
    <row r="511" spans="2:4" ht="14.25" customHeight="1">
      <c r="B511" s="3"/>
      <c r="C511" s="49"/>
      <c r="D511" s="3"/>
    </row>
    <row r="512" spans="2:4" ht="14.25" customHeight="1">
      <c r="B512" s="3"/>
      <c r="C512" s="49"/>
      <c r="D512" s="3"/>
    </row>
    <row r="513" spans="2:4" ht="14.25" customHeight="1">
      <c r="B513" s="3"/>
      <c r="C513" s="49"/>
      <c r="D513" s="3"/>
    </row>
    <row r="514" spans="2:4" ht="14.25" customHeight="1">
      <c r="B514" s="3"/>
      <c r="C514" s="49"/>
      <c r="D514" s="3"/>
    </row>
    <row r="515" spans="2:4" ht="14.25" customHeight="1">
      <c r="B515" s="3"/>
      <c r="C515" s="49"/>
      <c r="D515" s="3"/>
    </row>
    <row r="516" spans="2:4" ht="14.25" customHeight="1">
      <c r="B516" s="3"/>
      <c r="C516" s="49"/>
      <c r="D516" s="3"/>
    </row>
    <row r="517" spans="2:4" ht="14.25" customHeight="1">
      <c r="B517" s="3"/>
      <c r="C517" s="49"/>
      <c r="D517" s="3"/>
    </row>
    <row r="518" spans="2:4" ht="14.25" customHeight="1">
      <c r="B518" s="3"/>
      <c r="C518" s="49"/>
      <c r="D518" s="3"/>
    </row>
    <row r="519" spans="2:4" ht="14.25" customHeight="1">
      <c r="B519" s="3"/>
      <c r="C519" s="49"/>
      <c r="D519" s="3"/>
    </row>
    <row r="520" spans="2:4" ht="14.25" customHeight="1">
      <c r="B520" s="3"/>
      <c r="C520" s="49"/>
      <c r="D520" s="3"/>
    </row>
    <row r="521" spans="2:4" ht="14.25" customHeight="1">
      <c r="B521" s="3"/>
      <c r="C521" s="49"/>
      <c r="D521" s="3"/>
    </row>
    <row r="522" spans="2:4" ht="14.25" customHeight="1">
      <c r="B522" s="3"/>
      <c r="C522" s="49"/>
      <c r="D522" s="3"/>
    </row>
    <row r="523" spans="2:4" ht="14.25" customHeight="1">
      <c r="B523" s="3"/>
      <c r="C523" s="49"/>
      <c r="D523" s="3"/>
    </row>
    <row r="524" spans="2:4" ht="14.25" customHeight="1">
      <c r="B524" s="3"/>
      <c r="C524" s="49"/>
      <c r="D524" s="3"/>
    </row>
    <row r="525" spans="2:4" ht="14.25" customHeight="1">
      <c r="B525" s="3"/>
      <c r="C525" s="49"/>
      <c r="D525" s="3"/>
    </row>
    <row r="526" spans="2:4" ht="14.25" customHeight="1">
      <c r="B526" s="3"/>
      <c r="C526" s="49"/>
      <c r="D526" s="3"/>
    </row>
    <row r="527" spans="2:4" ht="14.25" customHeight="1">
      <c r="B527" s="3"/>
      <c r="C527" s="49"/>
      <c r="D527" s="3"/>
    </row>
    <row r="528" spans="2:4" ht="14.25" customHeight="1">
      <c r="B528" s="3"/>
      <c r="C528" s="49"/>
      <c r="D528" s="3"/>
    </row>
    <row r="529" spans="2:4" ht="14.25" customHeight="1">
      <c r="B529" s="3"/>
      <c r="C529" s="49"/>
      <c r="D529" s="3"/>
    </row>
    <row r="530" spans="2:4" ht="14.25" customHeight="1">
      <c r="B530" s="3"/>
      <c r="C530" s="49"/>
      <c r="D530" s="3"/>
    </row>
    <row r="531" spans="2:4" ht="14.25" customHeight="1">
      <c r="B531" s="3"/>
      <c r="C531" s="49"/>
      <c r="D531" s="3"/>
    </row>
    <row r="532" spans="2:4" ht="14.25" customHeight="1">
      <c r="B532" s="3"/>
      <c r="C532" s="49"/>
      <c r="D532" s="3"/>
    </row>
    <row r="533" spans="2:4" ht="14.25" customHeight="1">
      <c r="B533" s="3"/>
      <c r="C533" s="49"/>
      <c r="D533" s="3"/>
    </row>
    <row r="534" spans="2:4" ht="14.25" customHeight="1">
      <c r="B534" s="3"/>
      <c r="C534" s="49"/>
      <c r="D534" s="3"/>
    </row>
    <row r="535" spans="2:4" ht="14.25" customHeight="1">
      <c r="B535" s="3"/>
      <c r="C535" s="49"/>
      <c r="D535" s="3"/>
    </row>
    <row r="536" spans="2:4" ht="14.25" customHeight="1">
      <c r="B536" s="3"/>
      <c r="C536" s="49"/>
      <c r="D536" s="3"/>
    </row>
    <row r="537" spans="2:4" ht="14.25" customHeight="1">
      <c r="B537" s="3"/>
      <c r="C537" s="49"/>
      <c r="D537" s="3"/>
    </row>
    <row r="538" spans="2:4" ht="14.25" customHeight="1">
      <c r="B538" s="3"/>
      <c r="C538" s="49"/>
      <c r="D538" s="3"/>
    </row>
    <row r="539" spans="2:4" ht="14.25" customHeight="1">
      <c r="B539" s="3"/>
      <c r="C539" s="49"/>
      <c r="D539" s="3"/>
    </row>
    <row r="540" spans="2:4" ht="14.25" customHeight="1">
      <c r="B540" s="3"/>
      <c r="C540" s="49"/>
      <c r="D540" s="3"/>
    </row>
    <row r="541" spans="2:4" ht="14.25" customHeight="1">
      <c r="B541" s="3"/>
      <c r="C541" s="49"/>
      <c r="D541" s="3"/>
    </row>
    <row r="542" spans="2:4" ht="14.25" customHeight="1">
      <c r="B542" s="3"/>
      <c r="C542" s="49"/>
      <c r="D542" s="3"/>
    </row>
    <row r="543" spans="2:4" ht="14.25" customHeight="1">
      <c r="B543" s="3"/>
      <c r="C543" s="49"/>
      <c r="D543" s="3"/>
    </row>
    <row r="544" spans="2:4" ht="14.25" customHeight="1">
      <c r="B544" s="3"/>
      <c r="C544" s="49"/>
      <c r="D544" s="3"/>
    </row>
    <row r="545" spans="2:4" ht="14.25" customHeight="1">
      <c r="B545" s="3"/>
      <c r="C545" s="49"/>
      <c r="D545" s="3"/>
    </row>
    <row r="546" spans="2:4" ht="14.25" customHeight="1">
      <c r="B546" s="3"/>
      <c r="C546" s="49"/>
      <c r="D546" s="3"/>
    </row>
    <row r="547" spans="2:4" ht="14.25" customHeight="1">
      <c r="B547" s="3"/>
      <c r="C547" s="49"/>
      <c r="D547" s="3"/>
    </row>
    <row r="548" spans="2:4" ht="14.25" customHeight="1">
      <c r="B548" s="3"/>
      <c r="C548" s="49"/>
      <c r="D548" s="3"/>
    </row>
    <row r="549" spans="2:4" ht="14.25" customHeight="1">
      <c r="B549" s="3"/>
      <c r="C549" s="49"/>
      <c r="D549" s="3"/>
    </row>
    <row r="550" spans="2:4" ht="14.25" customHeight="1">
      <c r="B550" s="3"/>
      <c r="C550" s="49"/>
      <c r="D550" s="3"/>
    </row>
    <row r="551" spans="2:4" ht="14.25" customHeight="1">
      <c r="B551" s="3"/>
      <c r="C551" s="49"/>
      <c r="D551" s="3"/>
    </row>
    <row r="552" spans="2:4" ht="14.25" customHeight="1">
      <c r="B552" s="3"/>
      <c r="C552" s="49"/>
      <c r="D552" s="3"/>
    </row>
    <row r="553" spans="2:4" ht="14.25" customHeight="1">
      <c r="B553" s="3"/>
      <c r="C553" s="49"/>
      <c r="D553" s="3"/>
    </row>
    <row r="554" spans="2:4" ht="14.25" customHeight="1">
      <c r="B554" s="3"/>
      <c r="C554" s="49"/>
      <c r="D554" s="3"/>
    </row>
    <row r="555" spans="2:4" ht="14.25" customHeight="1">
      <c r="B555" s="3"/>
      <c r="C555" s="49"/>
      <c r="D555" s="3"/>
    </row>
    <row r="556" spans="2:4" ht="14.25" customHeight="1">
      <c r="B556" s="3"/>
      <c r="C556" s="49"/>
      <c r="D556" s="3"/>
    </row>
    <row r="557" spans="2:4" ht="14.25" customHeight="1">
      <c r="B557" s="3"/>
      <c r="C557" s="49"/>
      <c r="D557" s="3"/>
    </row>
    <row r="558" spans="2:4" ht="14.25" customHeight="1">
      <c r="B558" s="3"/>
      <c r="C558" s="49"/>
      <c r="D558" s="3"/>
    </row>
    <row r="559" spans="2:4" ht="14.25" customHeight="1">
      <c r="B559" s="3"/>
      <c r="C559" s="49"/>
      <c r="D559" s="3"/>
    </row>
    <row r="560" spans="2:4" ht="14.25" customHeight="1">
      <c r="B560" s="3"/>
      <c r="C560" s="49"/>
      <c r="D560" s="3"/>
    </row>
    <row r="561" spans="2:4" ht="14.25" customHeight="1">
      <c r="B561" s="3"/>
      <c r="C561" s="49"/>
      <c r="D561" s="3"/>
    </row>
    <row r="562" spans="2:4" ht="14.25" customHeight="1">
      <c r="B562" s="3"/>
      <c r="C562" s="49"/>
      <c r="D562" s="3"/>
    </row>
    <row r="563" spans="2:4" ht="14.25" customHeight="1">
      <c r="B563" s="3"/>
      <c r="C563" s="49"/>
      <c r="D563" s="3"/>
    </row>
    <row r="564" spans="2:4" ht="14.25" customHeight="1">
      <c r="B564" s="3"/>
      <c r="C564" s="49"/>
      <c r="D564" s="3"/>
    </row>
    <row r="565" spans="2:4" ht="14.25" customHeight="1">
      <c r="B565" s="3"/>
      <c r="C565" s="49"/>
      <c r="D565" s="3"/>
    </row>
    <row r="566" spans="2:4" ht="14.25" customHeight="1">
      <c r="B566" s="3"/>
      <c r="C566" s="49"/>
      <c r="D566" s="3"/>
    </row>
    <row r="567" spans="2:4" ht="14.25" customHeight="1">
      <c r="B567" s="3"/>
      <c r="C567" s="49"/>
      <c r="D567" s="3"/>
    </row>
    <row r="568" spans="2:4" ht="14.25" customHeight="1">
      <c r="B568" s="3"/>
      <c r="C568" s="49"/>
      <c r="D568" s="3"/>
    </row>
    <row r="569" spans="2:4" ht="14.25" customHeight="1">
      <c r="B569" s="3"/>
      <c r="C569" s="49"/>
      <c r="D569" s="3"/>
    </row>
    <row r="570" spans="2:4" ht="14.25" customHeight="1">
      <c r="B570" s="3"/>
      <c r="C570" s="49"/>
      <c r="D570" s="3"/>
    </row>
    <row r="571" spans="2:4" ht="14.25" customHeight="1">
      <c r="B571" s="3"/>
      <c r="C571" s="49"/>
      <c r="D571" s="3"/>
    </row>
    <row r="572" spans="2:4" ht="14.25" customHeight="1">
      <c r="B572" s="3"/>
      <c r="C572" s="49"/>
      <c r="D572" s="3"/>
    </row>
    <row r="573" spans="2:4" ht="14.25" customHeight="1">
      <c r="B573" s="3"/>
      <c r="C573" s="49"/>
      <c r="D573" s="3"/>
    </row>
    <row r="574" spans="2:4" ht="14.25" customHeight="1">
      <c r="B574" s="3"/>
      <c r="C574" s="49"/>
      <c r="D574" s="3"/>
    </row>
    <row r="575" spans="2:4" ht="14.25" customHeight="1">
      <c r="B575" s="3"/>
      <c r="C575" s="49"/>
      <c r="D575" s="3"/>
    </row>
    <row r="576" spans="2:4" ht="14.25" customHeight="1">
      <c r="B576" s="3"/>
      <c r="C576" s="49"/>
      <c r="D576" s="3"/>
    </row>
    <row r="577" spans="2:4" ht="14.25" customHeight="1">
      <c r="B577" s="3"/>
      <c r="C577" s="49"/>
      <c r="D577" s="3"/>
    </row>
    <row r="578" spans="2:4" ht="14.25" customHeight="1">
      <c r="B578" s="3"/>
      <c r="C578" s="49"/>
      <c r="D578" s="3"/>
    </row>
    <row r="579" spans="2:4" ht="14.25" customHeight="1">
      <c r="B579" s="3"/>
      <c r="C579" s="49"/>
      <c r="D579" s="3"/>
    </row>
    <row r="580" spans="2:4" ht="14.25" customHeight="1">
      <c r="B580" s="3"/>
      <c r="C580" s="49"/>
      <c r="D580" s="3"/>
    </row>
    <row r="581" spans="2:4" ht="14.25" customHeight="1">
      <c r="B581" s="3"/>
      <c r="C581" s="49"/>
      <c r="D581" s="3"/>
    </row>
    <row r="582" spans="2:4" ht="14.25" customHeight="1">
      <c r="B582" s="3"/>
      <c r="C582" s="49"/>
      <c r="D582" s="3"/>
    </row>
    <row r="583" spans="2:4" ht="14.25" customHeight="1">
      <c r="B583" s="3"/>
      <c r="C583" s="49"/>
      <c r="D583" s="3"/>
    </row>
    <row r="584" spans="2:4" ht="14.25" customHeight="1">
      <c r="B584" s="3"/>
      <c r="C584" s="49"/>
      <c r="D584" s="3"/>
    </row>
    <row r="585" spans="2:4" ht="14.25" customHeight="1">
      <c r="B585" s="3"/>
      <c r="C585" s="49"/>
      <c r="D585" s="3"/>
    </row>
    <row r="586" spans="2:4" ht="14.25" customHeight="1">
      <c r="B586" s="3"/>
      <c r="C586" s="49"/>
      <c r="D586" s="3"/>
    </row>
    <row r="587" spans="2:4" ht="14.25" customHeight="1">
      <c r="B587" s="3"/>
      <c r="C587" s="49"/>
      <c r="D587" s="3"/>
    </row>
    <row r="588" spans="2:4" ht="14.25" customHeight="1">
      <c r="B588" s="3"/>
      <c r="C588" s="49"/>
      <c r="D588" s="3"/>
    </row>
    <row r="589" spans="2:4" ht="14.25" customHeight="1">
      <c r="B589" s="3"/>
      <c r="C589" s="49"/>
      <c r="D589" s="3"/>
    </row>
    <row r="590" spans="2:4" ht="14.25" customHeight="1">
      <c r="B590" s="3"/>
      <c r="C590" s="49"/>
      <c r="D590" s="3"/>
    </row>
    <row r="591" spans="2:4" ht="14.25" customHeight="1">
      <c r="B591" s="3"/>
      <c r="C591" s="49"/>
      <c r="D591" s="3"/>
    </row>
    <row r="592" spans="2:4" ht="14.25" customHeight="1">
      <c r="B592" s="3"/>
      <c r="C592" s="49"/>
      <c r="D592" s="3"/>
    </row>
    <row r="593" spans="2:4" ht="14.25" customHeight="1">
      <c r="B593" s="3"/>
      <c r="C593" s="49"/>
      <c r="D593" s="3"/>
    </row>
    <row r="594" spans="2:4" ht="14.25" customHeight="1">
      <c r="B594" s="3"/>
      <c r="C594" s="49"/>
      <c r="D594" s="3"/>
    </row>
    <row r="595" spans="2:4" ht="14.25" customHeight="1">
      <c r="B595" s="3"/>
      <c r="C595" s="49"/>
      <c r="D595" s="3"/>
    </row>
    <row r="596" spans="2:4" ht="14.25" customHeight="1">
      <c r="B596" s="3"/>
      <c r="C596" s="49"/>
      <c r="D596" s="3"/>
    </row>
    <row r="597" spans="2:4" ht="14.25" customHeight="1">
      <c r="B597" s="3"/>
      <c r="C597" s="49"/>
      <c r="D597" s="3"/>
    </row>
    <row r="598" spans="2:4" ht="14.25" customHeight="1">
      <c r="B598" s="3"/>
      <c r="C598" s="49"/>
      <c r="D598" s="3"/>
    </row>
    <row r="599" spans="2:4" ht="14.25" customHeight="1">
      <c r="B599" s="3"/>
      <c r="C599" s="49"/>
      <c r="D599" s="3"/>
    </row>
    <row r="600" spans="2:4" ht="14.25" customHeight="1">
      <c r="B600" s="3"/>
      <c r="C600" s="49"/>
      <c r="D600" s="3"/>
    </row>
    <row r="601" spans="2:4" ht="14.25" customHeight="1">
      <c r="B601" s="3"/>
      <c r="C601" s="49"/>
      <c r="D601" s="3"/>
    </row>
    <row r="602" spans="2:4" ht="14.25" customHeight="1">
      <c r="B602" s="3"/>
      <c r="C602" s="49"/>
      <c r="D602" s="3"/>
    </row>
    <row r="603" spans="2:4" ht="14.25" customHeight="1">
      <c r="B603" s="3"/>
      <c r="C603" s="49"/>
      <c r="D603" s="3"/>
    </row>
    <row r="604" spans="2:4" ht="14.25" customHeight="1">
      <c r="B604" s="3"/>
      <c r="C604" s="49"/>
      <c r="D604" s="3"/>
    </row>
    <row r="605" spans="2:4" ht="14.25" customHeight="1">
      <c r="B605" s="3"/>
      <c r="C605" s="49"/>
      <c r="D605" s="3"/>
    </row>
    <row r="606" spans="2:4" ht="14.25" customHeight="1">
      <c r="B606" s="3"/>
      <c r="C606" s="49"/>
      <c r="D606" s="3"/>
    </row>
    <row r="607" spans="2:4" ht="14.25" customHeight="1">
      <c r="B607" s="3"/>
      <c r="C607" s="49"/>
      <c r="D607" s="3"/>
    </row>
    <row r="608" spans="2:4" ht="14.25" customHeight="1">
      <c r="B608" s="3"/>
      <c r="C608" s="49"/>
      <c r="D608" s="3"/>
    </row>
    <row r="609" spans="2:4" ht="14.25" customHeight="1">
      <c r="B609" s="3"/>
      <c r="C609" s="49"/>
      <c r="D609" s="3"/>
    </row>
    <row r="610" spans="2:4" ht="14.25" customHeight="1">
      <c r="B610" s="3"/>
      <c r="C610" s="49"/>
      <c r="D610" s="3"/>
    </row>
    <row r="611" spans="2:4" ht="14.25" customHeight="1">
      <c r="B611" s="3"/>
      <c r="C611" s="49"/>
      <c r="D611" s="3"/>
    </row>
    <row r="612" spans="2:4" ht="14.25" customHeight="1">
      <c r="B612" s="3"/>
      <c r="C612" s="49"/>
      <c r="D612" s="3"/>
    </row>
    <row r="613" spans="2:4" ht="14.25" customHeight="1">
      <c r="B613" s="3"/>
      <c r="C613" s="49"/>
      <c r="D613" s="3"/>
    </row>
    <row r="614" spans="2:4" ht="14.25" customHeight="1">
      <c r="B614" s="3"/>
      <c r="C614" s="49"/>
      <c r="D614" s="3"/>
    </row>
    <row r="615" spans="2:4" ht="14.25" customHeight="1">
      <c r="B615" s="3"/>
      <c r="C615" s="49"/>
      <c r="D615" s="3"/>
    </row>
    <row r="616" spans="2:4" ht="14.25" customHeight="1">
      <c r="B616" s="3"/>
      <c r="C616" s="49"/>
      <c r="D616" s="3"/>
    </row>
    <row r="617" spans="2:4" ht="14.25" customHeight="1">
      <c r="B617" s="3"/>
      <c r="C617" s="49"/>
      <c r="D617" s="3"/>
    </row>
    <row r="618" spans="2:4" ht="14.25" customHeight="1">
      <c r="B618" s="3"/>
      <c r="C618" s="49"/>
      <c r="D618" s="3"/>
    </row>
    <row r="619" spans="2:4" ht="14.25" customHeight="1">
      <c r="B619" s="3"/>
      <c r="C619" s="49"/>
      <c r="D619" s="3"/>
    </row>
    <row r="620" spans="2:4" ht="14.25" customHeight="1">
      <c r="B620" s="3"/>
      <c r="C620" s="49"/>
      <c r="D620" s="3"/>
    </row>
    <row r="621" spans="2:4" ht="14.25" customHeight="1">
      <c r="B621" s="3"/>
      <c r="C621" s="49"/>
      <c r="D621" s="3"/>
    </row>
    <row r="622" spans="2:4" ht="14.25" customHeight="1">
      <c r="B622" s="3"/>
      <c r="C622" s="49"/>
      <c r="D622" s="3"/>
    </row>
    <row r="623" spans="2:4" ht="14.25" customHeight="1">
      <c r="B623" s="3"/>
      <c r="C623" s="49"/>
      <c r="D623" s="3"/>
    </row>
    <row r="624" spans="2:4" ht="14.25" customHeight="1">
      <c r="B624" s="3"/>
      <c r="C624" s="49"/>
      <c r="D624" s="3"/>
    </row>
    <row r="625" spans="2:4" ht="14.25" customHeight="1">
      <c r="B625" s="3"/>
      <c r="C625" s="49"/>
      <c r="D625" s="3"/>
    </row>
    <row r="626" spans="2:4" ht="14.25" customHeight="1">
      <c r="B626" s="3"/>
      <c r="C626" s="49"/>
      <c r="D626" s="3"/>
    </row>
    <row r="627" spans="2:4" ht="14.25" customHeight="1">
      <c r="B627" s="3"/>
      <c r="C627" s="49"/>
      <c r="D627" s="3"/>
    </row>
    <row r="628" spans="2:4" ht="14.25" customHeight="1">
      <c r="B628" s="3"/>
      <c r="C628" s="49"/>
      <c r="D628" s="3"/>
    </row>
    <row r="629" spans="2:4" ht="14.25" customHeight="1">
      <c r="B629" s="3"/>
      <c r="C629" s="49"/>
      <c r="D629" s="3"/>
    </row>
    <row r="630" spans="2:4" ht="14.25" customHeight="1">
      <c r="B630" s="3"/>
      <c r="C630" s="49"/>
      <c r="D630" s="3"/>
    </row>
    <row r="631" spans="2:4" ht="14.25" customHeight="1">
      <c r="B631" s="3"/>
      <c r="C631" s="49"/>
      <c r="D631" s="3"/>
    </row>
    <row r="632" spans="2:4" ht="14.25" customHeight="1">
      <c r="B632" s="3"/>
      <c r="C632" s="49"/>
      <c r="D632" s="3"/>
    </row>
    <row r="633" spans="2:4" ht="14.25" customHeight="1">
      <c r="B633" s="3"/>
      <c r="C633" s="49"/>
      <c r="D633" s="3"/>
    </row>
    <row r="634" spans="2:4" ht="14.25" customHeight="1">
      <c r="B634" s="3"/>
      <c r="C634" s="49"/>
      <c r="D634" s="3"/>
    </row>
    <row r="635" spans="2:4" ht="14.25" customHeight="1">
      <c r="B635" s="3"/>
      <c r="C635" s="49"/>
      <c r="D635" s="3"/>
    </row>
    <row r="636" spans="2:4" ht="14.25" customHeight="1">
      <c r="B636" s="3"/>
      <c r="C636" s="49"/>
      <c r="D636" s="3"/>
    </row>
    <row r="637" spans="2:4" ht="14.25" customHeight="1">
      <c r="B637" s="3"/>
      <c r="C637" s="49"/>
      <c r="D637" s="3"/>
    </row>
    <row r="638" spans="2:4" ht="14.25" customHeight="1">
      <c r="B638" s="3"/>
      <c r="C638" s="49"/>
      <c r="D638" s="3"/>
    </row>
    <row r="639" spans="2:4" ht="14.25" customHeight="1">
      <c r="B639" s="3"/>
      <c r="C639" s="49"/>
      <c r="D639" s="3"/>
    </row>
    <row r="640" spans="2:4" ht="14.25" customHeight="1">
      <c r="B640" s="3"/>
      <c r="C640" s="49"/>
      <c r="D640" s="3"/>
    </row>
    <row r="641" spans="2:4" ht="14.25" customHeight="1">
      <c r="B641" s="3"/>
      <c r="C641" s="49"/>
      <c r="D641" s="3"/>
    </row>
    <row r="642" spans="2:4" ht="14.25" customHeight="1">
      <c r="B642" s="3"/>
      <c r="C642" s="49"/>
      <c r="D642" s="3"/>
    </row>
    <row r="643" spans="2:4" ht="14.25" customHeight="1">
      <c r="B643" s="3"/>
      <c r="C643" s="49"/>
      <c r="D643" s="3"/>
    </row>
    <row r="644" spans="2:4" ht="14.25" customHeight="1">
      <c r="B644" s="3"/>
      <c r="C644" s="49"/>
      <c r="D644" s="3"/>
    </row>
    <row r="645" spans="2:4" ht="14.25" customHeight="1">
      <c r="B645" s="3"/>
      <c r="C645" s="49"/>
      <c r="D645" s="3"/>
    </row>
    <row r="646" spans="2:4" ht="14.25" customHeight="1">
      <c r="B646" s="3"/>
      <c r="C646" s="49"/>
      <c r="D646" s="3"/>
    </row>
    <row r="647" spans="2:4" ht="14.25" customHeight="1">
      <c r="B647" s="3"/>
      <c r="C647" s="49"/>
      <c r="D647" s="3"/>
    </row>
    <row r="648" spans="2:4" ht="14.25" customHeight="1">
      <c r="B648" s="3"/>
      <c r="C648" s="49"/>
      <c r="D648" s="3"/>
    </row>
    <row r="649" spans="2:4" ht="14.25" customHeight="1">
      <c r="B649" s="3"/>
      <c r="C649" s="49"/>
      <c r="D649" s="3"/>
    </row>
    <row r="650" spans="2:4" ht="14.25" customHeight="1">
      <c r="B650" s="3"/>
      <c r="C650" s="49"/>
      <c r="D650" s="3"/>
    </row>
    <row r="651" spans="2:4" ht="14.25" customHeight="1">
      <c r="B651" s="3"/>
      <c r="C651" s="49"/>
      <c r="D651" s="3"/>
    </row>
    <row r="652" spans="2:4" ht="14.25" customHeight="1">
      <c r="B652" s="3"/>
      <c r="C652" s="49"/>
      <c r="D652" s="3"/>
    </row>
    <row r="653" spans="2:4" ht="14.25" customHeight="1">
      <c r="B653" s="3"/>
      <c r="C653" s="49"/>
      <c r="D653" s="3"/>
    </row>
    <row r="654" spans="2:4" ht="14.25" customHeight="1">
      <c r="B654" s="3"/>
      <c r="C654" s="49"/>
      <c r="D654" s="3"/>
    </row>
    <row r="655" spans="2:4" ht="14.25" customHeight="1">
      <c r="B655" s="3"/>
      <c r="C655" s="49"/>
      <c r="D655" s="3"/>
    </row>
    <row r="656" spans="2:4" ht="14.25" customHeight="1">
      <c r="B656" s="3"/>
      <c r="C656" s="49"/>
      <c r="D656" s="3"/>
    </row>
    <row r="657" spans="2:4" ht="14.25" customHeight="1">
      <c r="B657" s="3"/>
      <c r="C657" s="49"/>
      <c r="D657" s="3"/>
    </row>
    <row r="658" spans="2:4" ht="14.25" customHeight="1">
      <c r="B658" s="3"/>
      <c r="C658" s="49"/>
      <c r="D658" s="3"/>
    </row>
    <row r="659" spans="2:4" ht="14.25" customHeight="1">
      <c r="B659" s="3"/>
      <c r="C659" s="49"/>
      <c r="D659" s="3"/>
    </row>
    <row r="660" spans="2:4" ht="14.25" customHeight="1">
      <c r="B660" s="3"/>
      <c r="C660" s="49"/>
      <c r="D660" s="3"/>
    </row>
    <row r="661" spans="2:4" ht="14.25" customHeight="1">
      <c r="B661" s="3"/>
      <c r="C661" s="49"/>
      <c r="D661" s="3"/>
    </row>
    <row r="662" spans="2:4" ht="14.25" customHeight="1">
      <c r="B662" s="3"/>
      <c r="C662" s="49"/>
      <c r="D662" s="3"/>
    </row>
    <row r="663" spans="2:4" ht="14.25" customHeight="1">
      <c r="B663" s="3"/>
      <c r="C663" s="49"/>
      <c r="D663" s="3"/>
    </row>
    <row r="664" spans="2:4" ht="14.25" customHeight="1">
      <c r="B664" s="3"/>
      <c r="C664" s="49"/>
      <c r="D664" s="3"/>
    </row>
    <row r="665" spans="2:4" ht="14.25" customHeight="1">
      <c r="B665" s="3"/>
      <c r="C665" s="49"/>
      <c r="D665" s="3"/>
    </row>
    <row r="666" spans="2:4" ht="14.25" customHeight="1">
      <c r="B666" s="3"/>
      <c r="C666" s="49"/>
      <c r="D666" s="3"/>
    </row>
    <row r="667" spans="2:4" ht="14.25" customHeight="1">
      <c r="B667" s="3"/>
      <c r="C667" s="49"/>
      <c r="D667" s="3"/>
    </row>
    <row r="668" spans="2:4" ht="14.25" customHeight="1">
      <c r="B668" s="3"/>
      <c r="C668" s="49"/>
      <c r="D668" s="3"/>
    </row>
    <row r="669" spans="2:4" ht="14.25" customHeight="1">
      <c r="B669" s="3"/>
      <c r="C669" s="49"/>
      <c r="D669" s="3"/>
    </row>
    <row r="670" spans="2:4" ht="14.25" customHeight="1">
      <c r="B670" s="3"/>
      <c r="C670" s="49"/>
      <c r="D670" s="3"/>
    </row>
    <row r="671" spans="2:4" ht="14.25" customHeight="1">
      <c r="B671" s="3"/>
      <c r="C671" s="49"/>
      <c r="D671" s="3"/>
    </row>
    <row r="672" spans="2:4" ht="14.25" customHeight="1">
      <c r="B672" s="3"/>
      <c r="C672" s="49"/>
      <c r="D672" s="3"/>
    </row>
    <row r="673" spans="2:4" ht="14.25" customHeight="1">
      <c r="B673" s="3"/>
      <c r="C673" s="49"/>
      <c r="D673" s="3"/>
    </row>
    <row r="674" spans="2:4" ht="14.25" customHeight="1">
      <c r="B674" s="3"/>
      <c r="C674" s="49"/>
      <c r="D674" s="3"/>
    </row>
    <row r="675" spans="2:4" ht="14.25" customHeight="1">
      <c r="B675" s="3"/>
      <c r="C675" s="49"/>
      <c r="D675" s="3"/>
    </row>
    <row r="676" spans="2:4" ht="14.25" customHeight="1">
      <c r="B676" s="3"/>
      <c r="C676" s="49"/>
      <c r="D676" s="3"/>
    </row>
    <row r="677" spans="2:4" ht="14.25" customHeight="1">
      <c r="B677" s="3"/>
      <c r="C677" s="49"/>
      <c r="D677" s="3"/>
    </row>
    <row r="678" spans="2:4" ht="14.25" customHeight="1">
      <c r="B678" s="3"/>
      <c r="C678" s="49"/>
      <c r="D678" s="3"/>
    </row>
    <row r="679" spans="2:4" ht="14.25" customHeight="1">
      <c r="B679" s="3"/>
      <c r="C679" s="49"/>
      <c r="D679" s="3"/>
    </row>
    <row r="680" spans="2:4" ht="14.25" customHeight="1">
      <c r="B680" s="3"/>
      <c r="C680" s="49"/>
      <c r="D680" s="3"/>
    </row>
    <row r="681" spans="2:4" ht="14.25" customHeight="1">
      <c r="B681" s="3"/>
      <c r="C681" s="49"/>
      <c r="D681" s="3"/>
    </row>
    <row r="682" spans="2:4" ht="14.25" customHeight="1">
      <c r="B682" s="3"/>
      <c r="C682" s="49"/>
      <c r="D682" s="3"/>
    </row>
    <row r="683" spans="2:4" ht="14.25" customHeight="1">
      <c r="B683" s="3"/>
      <c r="C683" s="49"/>
      <c r="D683" s="3"/>
    </row>
    <row r="684" spans="2:4" ht="14.25" customHeight="1">
      <c r="B684" s="3"/>
      <c r="C684" s="49"/>
      <c r="D684" s="3"/>
    </row>
    <row r="685" spans="2:4" ht="14.25" customHeight="1">
      <c r="B685" s="3"/>
      <c r="C685" s="49"/>
      <c r="D685" s="3"/>
    </row>
    <row r="686" spans="2:4" ht="14.25" customHeight="1">
      <c r="B686" s="3"/>
      <c r="C686" s="49"/>
      <c r="D686" s="3"/>
    </row>
    <row r="687" spans="2:4" ht="14.25" customHeight="1">
      <c r="B687" s="3"/>
      <c r="C687" s="49"/>
      <c r="D687" s="3"/>
    </row>
    <row r="688" spans="2:4" ht="14.25" customHeight="1">
      <c r="B688" s="3"/>
      <c r="C688" s="49"/>
      <c r="D688" s="3"/>
    </row>
    <row r="689" spans="2:4" ht="14.25" customHeight="1">
      <c r="B689" s="3"/>
      <c r="C689" s="49"/>
      <c r="D689" s="3"/>
    </row>
    <row r="690" spans="2:4" ht="14.25" customHeight="1">
      <c r="B690" s="3"/>
      <c r="C690" s="49"/>
      <c r="D690" s="3"/>
    </row>
    <row r="691" spans="2:4" ht="14.25" customHeight="1">
      <c r="B691" s="3"/>
      <c r="C691" s="49"/>
      <c r="D691" s="3"/>
    </row>
    <row r="692" spans="2:4" ht="14.25" customHeight="1">
      <c r="B692" s="3"/>
      <c r="C692" s="49"/>
      <c r="D692" s="3"/>
    </row>
    <row r="693" spans="2:4" ht="14.25" customHeight="1">
      <c r="B693" s="3"/>
      <c r="C693" s="49"/>
      <c r="D693" s="3"/>
    </row>
    <row r="694" spans="2:4" ht="14.25" customHeight="1">
      <c r="B694" s="3"/>
      <c r="C694" s="49"/>
      <c r="D694" s="3"/>
    </row>
    <row r="695" spans="2:4" ht="14.25" customHeight="1">
      <c r="B695" s="3"/>
      <c r="C695" s="49"/>
      <c r="D695" s="3"/>
    </row>
    <row r="696" spans="2:4" ht="14.25" customHeight="1">
      <c r="B696" s="3"/>
      <c r="C696" s="49"/>
      <c r="D696" s="3"/>
    </row>
    <row r="697" spans="2:4" ht="14.25" customHeight="1">
      <c r="B697" s="3"/>
      <c r="C697" s="49"/>
      <c r="D697" s="3"/>
    </row>
    <row r="698" spans="2:4" ht="14.25" customHeight="1">
      <c r="B698" s="3"/>
      <c r="C698" s="49"/>
      <c r="D698" s="3"/>
    </row>
    <row r="699" spans="2:4" ht="14.25" customHeight="1">
      <c r="B699" s="3"/>
      <c r="C699" s="49"/>
      <c r="D699" s="3"/>
    </row>
    <row r="700" spans="2:4" ht="14.25" customHeight="1">
      <c r="B700" s="3"/>
      <c r="C700" s="49"/>
      <c r="D700" s="3"/>
    </row>
    <row r="701" spans="2:4" ht="14.25" customHeight="1">
      <c r="B701" s="3"/>
      <c r="C701" s="49"/>
      <c r="D701" s="3"/>
    </row>
    <row r="702" spans="2:4" ht="14.25" customHeight="1">
      <c r="B702" s="3"/>
      <c r="C702" s="49"/>
      <c r="D702" s="3"/>
    </row>
    <row r="703" spans="2:4" ht="14.25" customHeight="1">
      <c r="B703" s="3"/>
      <c r="C703" s="49"/>
      <c r="D703" s="3"/>
    </row>
    <row r="704" spans="2:4" ht="14.25" customHeight="1">
      <c r="B704" s="3"/>
      <c r="C704" s="49"/>
      <c r="D704" s="3"/>
    </row>
    <row r="705" spans="2:4" ht="14.25" customHeight="1">
      <c r="B705" s="3"/>
      <c r="C705" s="49"/>
      <c r="D705" s="3"/>
    </row>
    <row r="706" spans="2:4" ht="14.25" customHeight="1">
      <c r="B706" s="3"/>
      <c r="C706" s="49"/>
      <c r="D706" s="3"/>
    </row>
    <row r="707" spans="2:4" ht="14.25" customHeight="1">
      <c r="B707" s="3"/>
      <c r="C707" s="49"/>
      <c r="D707" s="3"/>
    </row>
    <row r="708" spans="2:4" ht="14.25" customHeight="1">
      <c r="B708" s="3"/>
      <c r="C708" s="49"/>
      <c r="D708" s="3"/>
    </row>
    <row r="709" spans="2:4" ht="14.25" customHeight="1">
      <c r="B709" s="3"/>
      <c r="C709" s="49"/>
      <c r="D709" s="3"/>
    </row>
    <row r="710" spans="2:4" ht="14.25" customHeight="1">
      <c r="B710" s="3"/>
      <c r="C710" s="49"/>
      <c r="D710" s="3"/>
    </row>
    <row r="711" spans="2:4" ht="14.25" customHeight="1">
      <c r="B711" s="3"/>
      <c r="C711" s="49"/>
      <c r="D711" s="3"/>
    </row>
    <row r="712" spans="2:4" ht="14.25" customHeight="1">
      <c r="B712" s="3"/>
      <c r="C712" s="49"/>
      <c r="D712" s="3"/>
    </row>
    <row r="713" spans="2:4" ht="14.25" customHeight="1">
      <c r="B713" s="3"/>
      <c r="C713" s="49"/>
      <c r="D713" s="3"/>
    </row>
    <row r="714" spans="2:4" ht="14.25" customHeight="1">
      <c r="B714" s="3"/>
      <c r="C714" s="49"/>
      <c r="D714" s="3"/>
    </row>
    <row r="715" spans="2:4" ht="14.25" customHeight="1">
      <c r="B715" s="3"/>
      <c r="C715" s="49"/>
      <c r="D715" s="3"/>
    </row>
    <row r="716" spans="2:4" ht="14.25" customHeight="1">
      <c r="B716" s="3"/>
      <c r="C716" s="49"/>
      <c r="D716" s="3"/>
    </row>
    <row r="717" spans="2:4" ht="14.25" customHeight="1">
      <c r="B717" s="3"/>
      <c r="C717" s="49"/>
      <c r="D717" s="3"/>
    </row>
    <row r="718" spans="2:4" ht="14.25" customHeight="1">
      <c r="B718" s="3"/>
      <c r="C718" s="49"/>
      <c r="D718" s="3"/>
    </row>
    <row r="719" spans="2:4" ht="14.25" customHeight="1">
      <c r="B719" s="3"/>
      <c r="C719" s="49"/>
      <c r="D719" s="3"/>
    </row>
    <row r="720" spans="2:4" ht="14.25" customHeight="1">
      <c r="B720" s="3"/>
      <c r="C720" s="49"/>
      <c r="D720" s="3"/>
    </row>
    <row r="721" spans="2:4" ht="14.25" customHeight="1">
      <c r="B721" s="3"/>
      <c r="C721" s="49"/>
      <c r="D721" s="3"/>
    </row>
    <row r="722" spans="2:4" ht="14.25" customHeight="1">
      <c r="B722" s="3"/>
      <c r="C722" s="49"/>
      <c r="D722" s="3"/>
    </row>
    <row r="723" spans="2:4" ht="14.25" customHeight="1">
      <c r="B723" s="3"/>
      <c r="C723" s="49"/>
      <c r="D723" s="3"/>
    </row>
    <row r="724" spans="2:4" ht="14.25" customHeight="1">
      <c r="B724" s="3"/>
      <c r="C724" s="49"/>
      <c r="D724" s="3"/>
    </row>
    <row r="725" spans="2:4" ht="14.25" customHeight="1">
      <c r="B725" s="3"/>
      <c r="C725" s="49"/>
      <c r="D725" s="3"/>
    </row>
    <row r="726" spans="2:4" ht="14.25" customHeight="1">
      <c r="B726" s="3"/>
      <c r="C726" s="49"/>
      <c r="D726" s="3"/>
    </row>
    <row r="727" spans="2:4" ht="14.25" customHeight="1">
      <c r="B727" s="3"/>
      <c r="C727" s="49"/>
      <c r="D727" s="3"/>
    </row>
    <row r="728" spans="2:4" ht="14.25" customHeight="1">
      <c r="B728" s="3"/>
      <c r="C728" s="49"/>
      <c r="D728" s="3"/>
    </row>
    <row r="729" spans="2:4" ht="14.25" customHeight="1">
      <c r="B729" s="3"/>
      <c r="C729" s="49"/>
      <c r="D729" s="3"/>
    </row>
    <row r="730" spans="2:4" ht="14.25" customHeight="1">
      <c r="B730" s="3"/>
      <c r="C730" s="49"/>
      <c r="D730" s="3"/>
    </row>
    <row r="731" spans="2:4" ht="14.25" customHeight="1">
      <c r="B731" s="3"/>
      <c r="C731" s="49"/>
      <c r="D731" s="3"/>
    </row>
    <row r="732" spans="2:4" ht="14.25" customHeight="1">
      <c r="B732" s="3"/>
      <c r="C732" s="49"/>
      <c r="D732" s="3"/>
    </row>
    <row r="733" spans="2:4" ht="14.25" customHeight="1">
      <c r="B733" s="3"/>
      <c r="C733" s="49"/>
      <c r="D733" s="3"/>
    </row>
    <row r="734" spans="2:4" ht="14.25" customHeight="1">
      <c r="B734" s="3"/>
      <c r="C734" s="49"/>
      <c r="D734" s="3"/>
    </row>
    <row r="735" spans="2:4" ht="14.25" customHeight="1">
      <c r="B735" s="3"/>
      <c r="C735" s="49"/>
      <c r="D735" s="3"/>
    </row>
    <row r="736" spans="2:4" ht="14.25" customHeight="1">
      <c r="B736" s="3"/>
      <c r="C736" s="49"/>
      <c r="D736" s="3"/>
    </row>
    <row r="737" spans="2:4" ht="14.25" customHeight="1">
      <c r="B737" s="3"/>
      <c r="C737" s="49"/>
      <c r="D737" s="3"/>
    </row>
    <row r="738" spans="2:4" ht="14.25" customHeight="1">
      <c r="B738" s="3"/>
      <c r="C738" s="49"/>
      <c r="D738" s="3"/>
    </row>
    <row r="739" spans="2:4" ht="14.25" customHeight="1">
      <c r="B739" s="3"/>
      <c r="C739" s="49"/>
      <c r="D739" s="3"/>
    </row>
    <row r="740" spans="2:4" ht="14.25" customHeight="1">
      <c r="B740" s="3"/>
      <c r="C740" s="49"/>
      <c r="D740" s="3"/>
    </row>
    <row r="741" spans="2:4" ht="14.25" customHeight="1">
      <c r="B741" s="3"/>
      <c r="C741" s="49"/>
      <c r="D741" s="3"/>
    </row>
    <row r="742" spans="2:4" ht="14.25" customHeight="1">
      <c r="B742" s="3"/>
      <c r="C742" s="49"/>
      <c r="D742" s="3"/>
    </row>
    <row r="743" spans="2:4" ht="14.25" customHeight="1">
      <c r="B743" s="3"/>
      <c r="C743" s="49"/>
      <c r="D743" s="3"/>
    </row>
    <row r="744" spans="2:4" ht="14.25" customHeight="1">
      <c r="B744" s="3"/>
      <c r="C744" s="49"/>
      <c r="D744" s="3"/>
    </row>
    <row r="745" spans="2:4" ht="14.25" customHeight="1">
      <c r="B745" s="3"/>
      <c r="C745" s="49"/>
      <c r="D745" s="3"/>
    </row>
    <row r="746" spans="2:4" ht="14.25" customHeight="1">
      <c r="B746" s="3"/>
      <c r="C746" s="49"/>
      <c r="D746" s="3"/>
    </row>
    <row r="747" spans="2:4" ht="14.25" customHeight="1">
      <c r="B747" s="3"/>
      <c r="C747" s="49"/>
      <c r="D747" s="3"/>
    </row>
    <row r="748" spans="2:4" ht="14.25" customHeight="1">
      <c r="B748" s="3"/>
      <c r="C748" s="49"/>
      <c r="D748" s="3"/>
    </row>
    <row r="749" spans="2:4" ht="14.25" customHeight="1">
      <c r="B749" s="3"/>
      <c r="C749" s="49"/>
      <c r="D749" s="3"/>
    </row>
    <row r="750" spans="2:4" ht="14.25" customHeight="1">
      <c r="B750" s="3"/>
      <c r="C750" s="49"/>
      <c r="D750" s="3"/>
    </row>
    <row r="751" spans="2:4" ht="14.25" customHeight="1">
      <c r="B751" s="3"/>
      <c r="C751" s="49"/>
      <c r="D751" s="3"/>
    </row>
    <row r="752" spans="2:4" ht="14.25" customHeight="1">
      <c r="B752" s="3"/>
      <c r="C752" s="49"/>
      <c r="D752" s="3"/>
    </row>
    <row r="753" spans="2:4" ht="14.25" customHeight="1">
      <c r="B753" s="3"/>
      <c r="C753" s="49"/>
      <c r="D753" s="3"/>
    </row>
    <row r="754" spans="2:4" ht="14.25" customHeight="1">
      <c r="B754" s="3"/>
      <c r="C754" s="49"/>
      <c r="D754" s="3"/>
    </row>
    <row r="755" spans="2:4" ht="14.25" customHeight="1">
      <c r="B755" s="3"/>
      <c r="C755" s="49"/>
      <c r="D755" s="3"/>
    </row>
    <row r="756" spans="2:4" ht="14.25" customHeight="1">
      <c r="B756" s="3"/>
      <c r="C756" s="49"/>
      <c r="D756" s="3"/>
    </row>
    <row r="757" spans="2:4" ht="14.25" customHeight="1">
      <c r="B757" s="3"/>
      <c r="C757" s="49"/>
      <c r="D757" s="3"/>
    </row>
    <row r="758" spans="2:4" ht="14.25" customHeight="1">
      <c r="B758" s="3"/>
      <c r="C758" s="49"/>
      <c r="D758" s="3"/>
    </row>
    <row r="759" spans="2:4" ht="14.25" customHeight="1">
      <c r="B759" s="3"/>
      <c r="C759" s="49"/>
      <c r="D759" s="3"/>
    </row>
    <row r="760" spans="2:4" ht="14.25" customHeight="1">
      <c r="B760" s="3"/>
      <c r="C760" s="49"/>
      <c r="D760" s="3"/>
    </row>
    <row r="761" spans="2:4" ht="14.25" customHeight="1">
      <c r="B761" s="3"/>
      <c r="C761" s="49"/>
      <c r="D761" s="3"/>
    </row>
    <row r="762" spans="2:4" ht="14.25" customHeight="1">
      <c r="B762" s="3"/>
      <c r="C762" s="49"/>
      <c r="D762" s="3"/>
    </row>
    <row r="763" spans="2:4" ht="14.25" customHeight="1">
      <c r="B763" s="3"/>
      <c r="C763" s="49"/>
      <c r="D763" s="3"/>
    </row>
    <row r="764" spans="2:4" ht="14.25" customHeight="1">
      <c r="B764" s="3"/>
      <c r="C764" s="49"/>
      <c r="D764" s="3"/>
    </row>
    <row r="765" spans="2:4" ht="14.25" customHeight="1">
      <c r="B765" s="3"/>
      <c r="C765" s="49"/>
      <c r="D765" s="3"/>
    </row>
    <row r="766" spans="2:4" ht="14.25" customHeight="1">
      <c r="B766" s="3"/>
      <c r="C766" s="49"/>
      <c r="D766" s="3"/>
    </row>
    <row r="767" spans="2:4" ht="14.25" customHeight="1">
      <c r="B767" s="3"/>
      <c r="C767" s="49"/>
      <c r="D767" s="3"/>
    </row>
    <row r="768" spans="2:4" ht="14.25" customHeight="1">
      <c r="B768" s="3"/>
      <c r="C768" s="49"/>
      <c r="D768" s="3"/>
    </row>
    <row r="769" spans="2:4" ht="14.25" customHeight="1">
      <c r="B769" s="3"/>
      <c r="C769" s="49"/>
      <c r="D769" s="3"/>
    </row>
    <row r="770" spans="2:4" ht="14.25" customHeight="1">
      <c r="B770" s="3"/>
      <c r="C770" s="49"/>
      <c r="D770" s="3"/>
    </row>
    <row r="771" spans="2:4" ht="14.25" customHeight="1">
      <c r="B771" s="3"/>
      <c r="C771" s="49"/>
      <c r="D771" s="3"/>
    </row>
    <row r="772" spans="2:4" ht="14.25" customHeight="1">
      <c r="B772" s="3"/>
      <c r="C772" s="49"/>
      <c r="D772" s="3"/>
    </row>
    <row r="773" spans="2:4" ht="14.25" customHeight="1">
      <c r="B773" s="3"/>
      <c r="C773" s="49"/>
      <c r="D773" s="3"/>
    </row>
    <row r="774" spans="2:4" ht="14.25" customHeight="1">
      <c r="B774" s="3"/>
      <c r="C774" s="49"/>
      <c r="D774" s="3"/>
    </row>
    <row r="775" spans="2:4" ht="14.25" customHeight="1">
      <c r="B775" s="3"/>
      <c r="C775" s="49"/>
      <c r="D775" s="3"/>
    </row>
    <row r="776" spans="2:4" ht="14.25" customHeight="1">
      <c r="B776" s="3"/>
      <c r="C776" s="49"/>
      <c r="D776" s="3"/>
    </row>
    <row r="777" spans="2:4" ht="14.25" customHeight="1">
      <c r="B777" s="3"/>
      <c r="C777" s="49"/>
      <c r="D777" s="3"/>
    </row>
    <row r="778" spans="2:4" ht="14.25" customHeight="1">
      <c r="B778" s="3"/>
      <c r="C778" s="49"/>
      <c r="D778" s="3"/>
    </row>
    <row r="779" spans="2:4" ht="14.25" customHeight="1">
      <c r="B779" s="3"/>
      <c r="C779" s="49"/>
      <c r="D779" s="3"/>
    </row>
    <row r="780" spans="2:4" ht="14.25" customHeight="1">
      <c r="B780" s="3"/>
      <c r="C780" s="49"/>
      <c r="D780" s="3"/>
    </row>
    <row r="781" spans="2:4" ht="14.25" customHeight="1">
      <c r="B781" s="3"/>
      <c r="C781" s="49"/>
      <c r="D781" s="3"/>
    </row>
    <row r="782" spans="2:4" ht="14.25" customHeight="1">
      <c r="B782" s="3"/>
      <c r="C782" s="49"/>
      <c r="D782" s="3"/>
    </row>
    <row r="783" spans="2:4" ht="14.25" customHeight="1">
      <c r="B783" s="3"/>
      <c r="C783" s="49"/>
      <c r="D783" s="3"/>
    </row>
    <row r="784" spans="2:4" ht="14.25" customHeight="1">
      <c r="B784" s="3"/>
      <c r="C784" s="49"/>
      <c r="D784" s="3"/>
    </row>
    <row r="785" spans="2:4" ht="14.25" customHeight="1">
      <c r="B785" s="3"/>
      <c r="C785" s="49"/>
      <c r="D785" s="3"/>
    </row>
    <row r="786" spans="2:4" ht="14.25" customHeight="1">
      <c r="B786" s="3"/>
      <c r="C786" s="49"/>
      <c r="D786" s="3"/>
    </row>
    <row r="787" spans="2:4" ht="14.25" customHeight="1">
      <c r="B787" s="3"/>
      <c r="C787" s="49"/>
      <c r="D787" s="3"/>
    </row>
    <row r="788" spans="2:4" ht="14.25" customHeight="1">
      <c r="B788" s="3"/>
      <c r="C788" s="49"/>
      <c r="D788" s="3"/>
    </row>
    <row r="789" spans="2:4" ht="14.25" customHeight="1">
      <c r="B789" s="3"/>
      <c r="C789" s="49"/>
      <c r="D789" s="3"/>
    </row>
    <row r="790" spans="2:4" ht="14.25" customHeight="1">
      <c r="B790" s="3"/>
      <c r="C790" s="49"/>
      <c r="D790" s="3"/>
    </row>
    <row r="791" spans="2:4" ht="14.25" customHeight="1">
      <c r="B791" s="3"/>
      <c r="C791" s="49"/>
      <c r="D791" s="3"/>
    </row>
    <row r="792" spans="2:4" ht="14.25" customHeight="1">
      <c r="B792" s="3"/>
      <c r="C792" s="49"/>
      <c r="D792" s="3"/>
    </row>
    <row r="793" spans="2:4" ht="14.25" customHeight="1">
      <c r="B793" s="3"/>
      <c r="C793" s="49"/>
      <c r="D793" s="3"/>
    </row>
    <row r="794" spans="2:4" ht="14.25" customHeight="1">
      <c r="B794" s="3"/>
      <c r="C794" s="49"/>
      <c r="D794" s="3"/>
    </row>
    <row r="795" spans="2:4" ht="14.25" customHeight="1">
      <c r="B795" s="3"/>
      <c r="C795" s="49"/>
      <c r="D795" s="3"/>
    </row>
    <row r="796" spans="2:4" ht="14.25" customHeight="1">
      <c r="B796" s="3"/>
      <c r="C796" s="49"/>
      <c r="D796" s="3"/>
    </row>
    <row r="797" spans="2:4" ht="14.25" customHeight="1">
      <c r="B797" s="3"/>
      <c r="C797" s="49"/>
      <c r="D797" s="3"/>
    </row>
    <row r="798" spans="2:4" ht="14.25" customHeight="1">
      <c r="B798" s="3"/>
      <c r="C798" s="49"/>
      <c r="D798" s="3"/>
    </row>
    <row r="799" spans="2:4" ht="14.25" customHeight="1">
      <c r="B799" s="3"/>
      <c r="C799" s="49"/>
      <c r="D799" s="3"/>
    </row>
    <row r="800" spans="2:4" ht="14.25" customHeight="1">
      <c r="B800" s="3"/>
      <c r="C800" s="49"/>
      <c r="D800" s="3"/>
    </row>
    <row r="801" spans="2:4" ht="14.25" customHeight="1">
      <c r="B801" s="3"/>
      <c r="C801" s="49"/>
      <c r="D801" s="3"/>
    </row>
    <row r="802" spans="2:4" ht="14.25" customHeight="1">
      <c r="B802" s="3"/>
      <c r="C802" s="49"/>
      <c r="D802" s="3"/>
    </row>
    <row r="803" spans="2:4" ht="14.25" customHeight="1">
      <c r="B803" s="3"/>
      <c r="C803" s="49"/>
      <c r="D803" s="3"/>
    </row>
    <row r="804" spans="2:4" ht="14.25" customHeight="1">
      <c r="B804" s="3"/>
      <c r="C804" s="49"/>
      <c r="D804" s="3"/>
    </row>
    <row r="805" spans="2:4" ht="14.25" customHeight="1">
      <c r="B805" s="3"/>
      <c r="C805" s="49"/>
      <c r="D805" s="3"/>
    </row>
    <row r="806" spans="2:4" ht="14.25" customHeight="1">
      <c r="B806" s="3"/>
      <c r="C806" s="49"/>
      <c r="D806" s="3"/>
    </row>
    <row r="807" spans="2:4" ht="14.25" customHeight="1">
      <c r="B807" s="3"/>
      <c r="C807" s="49"/>
      <c r="D807" s="3"/>
    </row>
    <row r="808" spans="2:4" ht="14.25" customHeight="1">
      <c r="B808" s="3"/>
      <c r="C808" s="49"/>
      <c r="D808" s="3"/>
    </row>
    <row r="809" spans="2:4" ht="14.25" customHeight="1">
      <c r="B809" s="3"/>
      <c r="C809" s="49"/>
      <c r="D809" s="3"/>
    </row>
    <row r="810" spans="2:4" ht="14.25" customHeight="1">
      <c r="B810" s="3"/>
      <c r="C810" s="49"/>
      <c r="D810" s="3"/>
    </row>
    <row r="811" spans="2:4" ht="14.25" customHeight="1">
      <c r="B811" s="3"/>
      <c r="C811" s="49"/>
      <c r="D811" s="3"/>
    </row>
    <row r="812" spans="2:4" ht="14.25" customHeight="1">
      <c r="B812" s="3"/>
      <c r="C812" s="49"/>
      <c r="D812" s="3"/>
    </row>
    <row r="813" spans="2:4" ht="14.25" customHeight="1">
      <c r="B813" s="3"/>
      <c r="C813" s="49"/>
      <c r="D813" s="3"/>
    </row>
    <row r="814" spans="2:4" ht="14.25" customHeight="1">
      <c r="B814" s="3"/>
      <c r="C814" s="49"/>
      <c r="D814" s="3"/>
    </row>
    <row r="815" spans="2:4" ht="14.25" customHeight="1">
      <c r="B815" s="3"/>
      <c r="C815" s="49"/>
      <c r="D815" s="3"/>
    </row>
    <row r="816" spans="2:4" ht="14.25" customHeight="1">
      <c r="B816" s="3"/>
      <c r="C816" s="49"/>
      <c r="D816" s="3"/>
    </row>
    <row r="817" spans="2:4" ht="14.25" customHeight="1">
      <c r="B817" s="3"/>
      <c r="C817" s="49"/>
      <c r="D817" s="3"/>
    </row>
    <row r="818" spans="2:4" ht="14.25" customHeight="1">
      <c r="B818" s="3"/>
      <c r="C818" s="49"/>
      <c r="D818" s="3"/>
    </row>
    <row r="819" spans="2:4" ht="14.25" customHeight="1">
      <c r="B819" s="3"/>
      <c r="C819" s="49"/>
      <c r="D819" s="3"/>
    </row>
    <row r="820" spans="2:4" ht="14.25" customHeight="1">
      <c r="B820" s="3"/>
      <c r="C820" s="49"/>
      <c r="D820" s="3"/>
    </row>
    <row r="821" spans="2:4" ht="14.25" customHeight="1">
      <c r="B821" s="3"/>
      <c r="C821" s="49"/>
      <c r="D821" s="3"/>
    </row>
    <row r="822" spans="2:4" ht="14.25" customHeight="1">
      <c r="B822" s="3"/>
      <c r="C822" s="49"/>
      <c r="D822" s="3"/>
    </row>
    <row r="823" spans="2:4" ht="14.25" customHeight="1">
      <c r="B823" s="3"/>
      <c r="C823" s="49"/>
      <c r="D823" s="3"/>
    </row>
    <row r="824" spans="2:4" ht="14.25" customHeight="1">
      <c r="B824" s="3"/>
      <c r="C824" s="49"/>
      <c r="D824" s="3"/>
    </row>
    <row r="825" spans="2:4" ht="14.25" customHeight="1">
      <c r="B825" s="3"/>
      <c r="C825" s="49"/>
      <c r="D825" s="3"/>
    </row>
    <row r="826" spans="2:4" ht="14.25" customHeight="1">
      <c r="B826" s="3"/>
      <c r="C826" s="49"/>
      <c r="D826" s="3"/>
    </row>
    <row r="827" spans="2:4" ht="14.25" customHeight="1">
      <c r="B827" s="3"/>
      <c r="C827" s="49"/>
      <c r="D827" s="3"/>
    </row>
    <row r="828" spans="2:4" ht="14.25" customHeight="1">
      <c r="B828" s="3"/>
      <c r="C828" s="49"/>
      <c r="D828" s="3"/>
    </row>
    <row r="829" spans="2:4" ht="14.25" customHeight="1">
      <c r="B829" s="3"/>
      <c r="C829" s="49"/>
      <c r="D829" s="3"/>
    </row>
    <row r="830" spans="2:4" ht="14.25" customHeight="1">
      <c r="B830" s="3"/>
      <c r="C830" s="49"/>
      <c r="D830" s="3"/>
    </row>
    <row r="831" spans="2:4" ht="14.25" customHeight="1">
      <c r="B831" s="3"/>
      <c r="C831" s="49"/>
      <c r="D831" s="3"/>
    </row>
    <row r="832" spans="2:4" ht="14.25" customHeight="1">
      <c r="B832" s="3"/>
      <c r="C832" s="49"/>
      <c r="D832" s="3"/>
    </row>
    <row r="833" spans="2:4" ht="14.25" customHeight="1">
      <c r="B833" s="3"/>
      <c r="C833" s="49"/>
      <c r="D833" s="3"/>
    </row>
    <row r="834" spans="2:4" ht="14.25" customHeight="1">
      <c r="B834" s="3"/>
      <c r="C834" s="49"/>
      <c r="D834" s="3"/>
    </row>
    <row r="835" spans="2:4" ht="14.25" customHeight="1">
      <c r="B835" s="3"/>
      <c r="C835" s="49"/>
      <c r="D835" s="3"/>
    </row>
    <row r="836" spans="2:4" ht="14.25" customHeight="1">
      <c r="B836" s="3"/>
      <c r="C836" s="49"/>
      <c r="D836" s="3"/>
    </row>
    <row r="837" spans="2:4" ht="14.25" customHeight="1">
      <c r="B837" s="3"/>
      <c r="C837" s="49"/>
      <c r="D837" s="3"/>
    </row>
    <row r="838" spans="2:4" ht="14.25" customHeight="1">
      <c r="B838" s="3"/>
      <c r="C838" s="49"/>
      <c r="D838" s="3"/>
    </row>
    <row r="839" spans="2:4" ht="14.25" customHeight="1">
      <c r="B839" s="3"/>
      <c r="C839" s="49"/>
      <c r="D839" s="3"/>
    </row>
    <row r="840" spans="2:4" ht="14.25" customHeight="1">
      <c r="B840" s="3"/>
      <c r="C840" s="49"/>
      <c r="D840" s="3"/>
    </row>
    <row r="841" spans="2:4" ht="14.25" customHeight="1">
      <c r="B841" s="3"/>
      <c r="C841" s="49"/>
      <c r="D841" s="3"/>
    </row>
    <row r="842" spans="2:4" ht="14.25" customHeight="1">
      <c r="B842" s="3"/>
      <c r="C842" s="49"/>
      <c r="D842" s="3"/>
    </row>
    <row r="843" spans="2:4" ht="14.25" customHeight="1">
      <c r="B843" s="3"/>
      <c r="C843" s="49"/>
      <c r="D843" s="3"/>
    </row>
    <row r="844" spans="2:4" ht="14.25" customHeight="1">
      <c r="B844" s="3"/>
      <c r="C844" s="49"/>
      <c r="D844" s="3"/>
    </row>
    <row r="845" spans="2:4" ht="14.25" customHeight="1">
      <c r="B845" s="3"/>
      <c r="C845" s="49"/>
      <c r="D845" s="3"/>
    </row>
    <row r="846" spans="2:4" ht="14.25" customHeight="1">
      <c r="B846" s="3"/>
      <c r="C846" s="49"/>
      <c r="D846" s="3"/>
    </row>
    <row r="847" spans="2:4" ht="14.25" customHeight="1">
      <c r="B847" s="3"/>
      <c r="C847" s="49"/>
      <c r="D847" s="3"/>
    </row>
    <row r="848" spans="2:4" ht="14.25" customHeight="1">
      <c r="B848" s="3"/>
      <c r="C848" s="49"/>
      <c r="D848" s="3"/>
    </row>
    <row r="849" spans="2:4" ht="14.25" customHeight="1">
      <c r="B849" s="3"/>
      <c r="C849" s="49"/>
      <c r="D849" s="3"/>
    </row>
    <row r="850" spans="2:4" ht="14.25" customHeight="1">
      <c r="B850" s="3"/>
      <c r="C850" s="49"/>
      <c r="D850" s="3"/>
    </row>
    <row r="851" spans="2:4" ht="14.25" customHeight="1">
      <c r="B851" s="3"/>
      <c r="C851" s="49"/>
      <c r="D851" s="3"/>
    </row>
    <row r="852" spans="2:4" ht="14.25" customHeight="1">
      <c r="B852" s="3"/>
      <c r="C852" s="49"/>
      <c r="D852" s="3"/>
    </row>
    <row r="853" spans="2:4" ht="14.25" customHeight="1">
      <c r="B853" s="3"/>
      <c r="C853" s="49"/>
      <c r="D853" s="3"/>
    </row>
    <row r="854" spans="2:4" ht="14.25" customHeight="1">
      <c r="B854" s="3"/>
      <c r="C854" s="49"/>
      <c r="D854" s="3"/>
    </row>
    <row r="855" spans="2:4" ht="14.25" customHeight="1">
      <c r="B855" s="3"/>
      <c r="C855" s="49"/>
      <c r="D855" s="3"/>
    </row>
    <row r="856" spans="2:4" ht="14.25" customHeight="1">
      <c r="B856" s="3"/>
      <c r="C856" s="49"/>
      <c r="D856" s="3"/>
    </row>
    <row r="857" spans="2:4" ht="14.25" customHeight="1">
      <c r="B857" s="3"/>
      <c r="C857" s="49"/>
      <c r="D857" s="3"/>
    </row>
    <row r="858" spans="2:4" ht="14.25" customHeight="1">
      <c r="B858" s="3"/>
      <c r="C858" s="49"/>
      <c r="D858" s="3"/>
    </row>
    <row r="859" spans="2:4" ht="14.25" customHeight="1">
      <c r="B859" s="3"/>
      <c r="C859" s="49"/>
      <c r="D859" s="3"/>
    </row>
    <row r="860" spans="2:4" ht="14.25" customHeight="1">
      <c r="B860" s="3"/>
      <c r="C860" s="49"/>
      <c r="D860" s="3"/>
    </row>
    <row r="861" spans="2:4" ht="14.25" customHeight="1">
      <c r="B861" s="3"/>
      <c r="C861" s="49"/>
      <c r="D861" s="3"/>
    </row>
    <row r="862" spans="2:4" ht="14.25" customHeight="1">
      <c r="B862" s="3"/>
      <c r="C862" s="49"/>
      <c r="D862" s="3"/>
    </row>
    <row r="863" spans="2:4" ht="14.25" customHeight="1">
      <c r="B863" s="3"/>
      <c r="C863" s="49"/>
      <c r="D863" s="3"/>
    </row>
    <row r="864" spans="2:4" ht="14.25" customHeight="1">
      <c r="B864" s="3"/>
      <c r="C864" s="49"/>
      <c r="D864" s="3"/>
    </row>
    <row r="865" spans="2:4" ht="14.25" customHeight="1">
      <c r="B865" s="3"/>
      <c r="C865" s="49"/>
      <c r="D865" s="3"/>
    </row>
    <row r="866" spans="2:4" ht="14.25" customHeight="1">
      <c r="B866" s="3"/>
      <c r="C866" s="49"/>
      <c r="D866" s="3"/>
    </row>
    <row r="867" spans="2:4" ht="14.25" customHeight="1">
      <c r="B867" s="3"/>
      <c r="C867" s="49"/>
      <c r="D867" s="3"/>
    </row>
    <row r="868" spans="2:4" ht="14.25" customHeight="1">
      <c r="B868" s="3"/>
      <c r="C868" s="49"/>
      <c r="D868" s="3"/>
    </row>
    <row r="869" spans="2:4" ht="14.25" customHeight="1">
      <c r="B869" s="3"/>
      <c r="C869" s="49"/>
      <c r="D869" s="3"/>
    </row>
    <row r="870" spans="2:4" ht="14.25" customHeight="1">
      <c r="B870" s="3"/>
      <c r="C870" s="49"/>
      <c r="D870" s="3"/>
    </row>
    <row r="871" spans="2:4" ht="14.25" customHeight="1">
      <c r="B871" s="3"/>
      <c r="C871" s="49"/>
      <c r="D871" s="3"/>
    </row>
    <row r="872" spans="2:4" ht="14.25" customHeight="1">
      <c r="B872" s="3"/>
      <c r="C872" s="49"/>
      <c r="D872" s="3"/>
    </row>
    <row r="873" spans="2:4" ht="14.25" customHeight="1">
      <c r="B873" s="3"/>
      <c r="C873" s="49"/>
      <c r="D873" s="3"/>
    </row>
    <row r="874" spans="2:4" ht="14.25" customHeight="1">
      <c r="B874" s="3"/>
      <c r="C874" s="49"/>
      <c r="D874" s="3"/>
    </row>
    <row r="875" spans="2:4" ht="14.25" customHeight="1">
      <c r="B875" s="3"/>
      <c r="C875" s="49"/>
      <c r="D875" s="3"/>
    </row>
    <row r="876" spans="2:4" ht="14.25" customHeight="1">
      <c r="B876" s="3"/>
      <c r="C876" s="49"/>
      <c r="D876" s="3"/>
    </row>
    <row r="877" spans="2:4" ht="14.25" customHeight="1">
      <c r="B877" s="3"/>
      <c r="C877" s="49"/>
      <c r="D877" s="3"/>
    </row>
    <row r="878" spans="2:4" ht="14.25" customHeight="1">
      <c r="B878" s="3"/>
      <c r="C878" s="49"/>
      <c r="D878" s="3"/>
    </row>
    <row r="879" spans="2:4" ht="14.25" customHeight="1">
      <c r="B879" s="3"/>
      <c r="C879" s="49"/>
      <c r="D879" s="3"/>
    </row>
    <row r="880" spans="2:4" ht="14.25" customHeight="1">
      <c r="B880" s="3"/>
      <c r="C880" s="49"/>
      <c r="D880" s="3"/>
    </row>
    <row r="881" spans="2:4" ht="14.25" customHeight="1">
      <c r="B881" s="3"/>
      <c r="C881" s="49"/>
      <c r="D881" s="3"/>
    </row>
    <row r="882" spans="2:4" ht="14.25" customHeight="1">
      <c r="B882" s="3"/>
      <c r="C882" s="49"/>
      <c r="D882" s="3"/>
    </row>
    <row r="883" spans="2:4" ht="14.25" customHeight="1">
      <c r="B883" s="3"/>
      <c r="C883" s="49"/>
      <c r="D883" s="3"/>
    </row>
    <row r="884" spans="2:4" ht="14.25" customHeight="1">
      <c r="B884" s="3"/>
      <c r="C884" s="49"/>
      <c r="D884" s="3"/>
    </row>
    <row r="885" spans="2:4" ht="14.25" customHeight="1">
      <c r="B885" s="3"/>
      <c r="C885" s="49"/>
      <c r="D885" s="3"/>
    </row>
    <row r="886" spans="2:4" ht="14.25" customHeight="1">
      <c r="B886" s="3"/>
      <c r="C886" s="49"/>
      <c r="D886" s="3"/>
    </row>
    <row r="887" spans="2:4" ht="14.25" customHeight="1">
      <c r="B887" s="3"/>
      <c r="C887" s="49"/>
      <c r="D887" s="3"/>
    </row>
    <row r="888" spans="2:4" ht="14.25" customHeight="1">
      <c r="B888" s="3"/>
      <c r="C888" s="49"/>
      <c r="D888" s="3"/>
    </row>
    <row r="889" spans="2:4" ht="14.25" customHeight="1">
      <c r="B889" s="3"/>
      <c r="C889" s="49"/>
      <c r="D889" s="3"/>
    </row>
    <row r="890" spans="2:4" ht="14.25" customHeight="1">
      <c r="B890" s="3"/>
      <c r="C890" s="49"/>
      <c r="D890" s="3"/>
    </row>
    <row r="891" spans="2:4" ht="14.25" customHeight="1">
      <c r="B891" s="3"/>
      <c r="C891" s="49"/>
      <c r="D891" s="3"/>
    </row>
    <row r="892" spans="2:4" ht="14.25" customHeight="1">
      <c r="B892" s="3"/>
      <c r="C892" s="49"/>
      <c r="D892" s="3"/>
    </row>
    <row r="893" spans="2:4" ht="14.25" customHeight="1">
      <c r="B893" s="3"/>
      <c r="C893" s="49"/>
      <c r="D893" s="3"/>
    </row>
    <row r="894" spans="2:4" ht="14.25" customHeight="1">
      <c r="B894" s="3"/>
      <c r="C894" s="49"/>
      <c r="D894" s="3"/>
    </row>
    <row r="895" spans="2:4" ht="14.25" customHeight="1">
      <c r="B895" s="3"/>
      <c r="C895" s="49"/>
      <c r="D895" s="3"/>
    </row>
    <row r="896" spans="2:4" ht="14.25" customHeight="1">
      <c r="B896" s="3"/>
      <c r="C896" s="49"/>
      <c r="D896" s="3"/>
    </row>
    <row r="897" spans="2:4" ht="14.25" customHeight="1">
      <c r="B897" s="3"/>
      <c r="C897" s="49"/>
      <c r="D897" s="3"/>
    </row>
    <row r="898" spans="2:4" ht="14.25" customHeight="1">
      <c r="B898" s="3"/>
      <c r="C898" s="49"/>
      <c r="D898" s="3"/>
    </row>
    <row r="899" spans="2:4" ht="14.25" customHeight="1">
      <c r="B899" s="3"/>
      <c r="C899" s="49"/>
      <c r="D899" s="3"/>
    </row>
    <row r="900" spans="2:4" ht="14.25" customHeight="1">
      <c r="B900" s="3"/>
      <c r="C900" s="49"/>
      <c r="D900" s="3"/>
    </row>
    <row r="901" spans="2:4" ht="14.25" customHeight="1">
      <c r="B901" s="3"/>
      <c r="C901" s="49"/>
      <c r="D901" s="3"/>
    </row>
    <row r="902" spans="2:4" ht="14.25" customHeight="1">
      <c r="B902" s="3"/>
      <c r="C902" s="49"/>
      <c r="D902" s="3"/>
    </row>
    <row r="903" spans="2:4" ht="14.25" customHeight="1">
      <c r="B903" s="3"/>
      <c r="C903" s="49"/>
      <c r="D903" s="3"/>
    </row>
    <row r="904" spans="2:4" ht="14.25" customHeight="1">
      <c r="B904" s="3"/>
      <c r="C904" s="49"/>
      <c r="D904" s="3"/>
    </row>
    <row r="905" spans="2:4" ht="14.25" customHeight="1">
      <c r="B905" s="3"/>
      <c r="C905" s="49"/>
      <c r="D905" s="3"/>
    </row>
    <row r="906" spans="2:4" ht="14.25" customHeight="1">
      <c r="B906" s="3"/>
      <c r="C906" s="49"/>
      <c r="D906" s="3"/>
    </row>
    <row r="907" spans="2:4" ht="14.25" customHeight="1">
      <c r="B907" s="3"/>
      <c r="C907" s="49"/>
      <c r="D907" s="3"/>
    </row>
    <row r="908" spans="2:4" ht="14.25" customHeight="1">
      <c r="B908" s="3"/>
      <c r="C908" s="49"/>
      <c r="D908" s="3"/>
    </row>
    <row r="909" spans="2:4" ht="14.25" customHeight="1">
      <c r="B909" s="3"/>
      <c r="C909" s="49"/>
      <c r="D909" s="3"/>
    </row>
    <row r="910" spans="2:4" ht="14.25" customHeight="1">
      <c r="B910" s="3"/>
      <c r="C910" s="49"/>
      <c r="D910" s="3"/>
    </row>
    <row r="911" spans="2:4" ht="14.25" customHeight="1">
      <c r="B911" s="3"/>
      <c r="C911" s="49"/>
      <c r="D911" s="3"/>
    </row>
    <row r="912" spans="2:4" ht="14.25" customHeight="1">
      <c r="B912" s="3"/>
      <c r="C912" s="49"/>
      <c r="D912" s="3"/>
    </row>
    <row r="913" spans="2:4" ht="14.25" customHeight="1">
      <c r="B913" s="3"/>
      <c r="C913" s="49"/>
      <c r="D913" s="3"/>
    </row>
    <row r="914" spans="2:4" ht="14.25" customHeight="1">
      <c r="B914" s="3"/>
      <c r="C914" s="49"/>
      <c r="D914" s="3"/>
    </row>
    <row r="915" spans="2:4" ht="14.25" customHeight="1">
      <c r="B915" s="3"/>
      <c r="C915" s="49"/>
      <c r="D915" s="3"/>
    </row>
    <row r="916" spans="2:4" ht="14.25" customHeight="1">
      <c r="B916" s="3"/>
      <c r="C916" s="49"/>
      <c r="D916" s="3"/>
    </row>
    <row r="917" spans="2:4" ht="14.25" customHeight="1">
      <c r="B917" s="3"/>
      <c r="C917" s="49"/>
      <c r="D917" s="3"/>
    </row>
    <row r="918" spans="2:4" ht="14.25" customHeight="1">
      <c r="B918" s="3"/>
      <c r="C918" s="49"/>
      <c r="D918" s="3"/>
    </row>
    <row r="919" spans="2:4" ht="14.25" customHeight="1">
      <c r="B919" s="3"/>
      <c r="C919" s="49"/>
      <c r="D919" s="3"/>
    </row>
    <row r="920" spans="2:4" ht="14.25" customHeight="1">
      <c r="B920" s="3"/>
      <c r="C920" s="49"/>
      <c r="D920" s="3"/>
    </row>
    <row r="921" spans="2:4" ht="14.25" customHeight="1">
      <c r="B921" s="3"/>
      <c r="C921" s="49"/>
      <c r="D921" s="3"/>
    </row>
    <row r="922" spans="2:4" ht="14.25" customHeight="1">
      <c r="B922" s="3"/>
      <c r="C922" s="49"/>
      <c r="D922" s="3"/>
    </row>
    <row r="923" spans="2:4" ht="14.25" customHeight="1">
      <c r="B923" s="3"/>
      <c r="C923" s="49"/>
      <c r="D923" s="3"/>
    </row>
    <row r="924" spans="2:4" ht="14.25" customHeight="1">
      <c r="B924" s="3"/>
      <c r="C924" s="49"/>
      <c r="D924" s="3"/>
    </row>
    <row r="925" spans="2:4" ht="14.25" customHeight="1">
      <c r="B925" s="3"/>
      <c r="C925" s="49"/>
      <c r="D925" s="3"/>
    </row>
    <row r="926" spans="2:4" ht="14.25" customHeight="1">
      <c r="B926" s="3"/>
      <c r="C926" s="49"/>
      <c r="D926" s="3"/>
    </row>
    <row r="927" spans="2:4" ht="14.25" customHeight="1">
      <c r="B927" s="3"/>
      <c r="C927" s="49"/>
      <c r="D927" s="3"/>
    </row>
    <row r="928" spans="2:4" ht="14.25" customHeight="1">
      <c r="B928" s="3"/>
      <c r="C928" s="49"/>
      <c r="D928" s="3"/>
    </row>
    <row r="929" spans="2:4" ht="14.25" customHeight="1">
      <c r="B929" s="3"/>
      <c r="C929" s="49"/>
      <c r="D929" s="3"/>
    </row>
    <row r="930" spans="2:4" ht="14.25" customHeight="1">
      <c r="B930" s="3"/>
      <c r="C930" s="49"/>
      <c r="D930" s="3"/>
    </row>
    <row r="931" spans="2:4" ht="14.25" customHeight="1">
      <c r="B931" s="3"/>
      <c r="C931" s="49"/>
      <c r="D931" s="3"/>
    </row>
    <row r="932" spans="2:4" ht="14.25" customHeight="1">
      <c r="B932" s="3"/>
      <c r="C932" s="49"/>
      <c r="D932" s="3"/>
    </row>
    <row r="933" spans="2:4" ht="14.25" customHeight="1">
      <c r="B933" s="3"/>
      <c r="C933" s="49"/>
      <c r="D933" s="3"/>
    </row>
    <row r="934" spans="2:4" ht="14.25" customHeight="1">
      <c r="B934" s="3"/>
      <c r="C934" s="49"/>
      <c r="D934" s="3"/>
    </row>
    <row r="935" spans="2:4" ht="14.25" customHeight="1">
      <c r="B935" s="3"/>
      <c r="C935" s="49"/>
      <c r="D935" s="3"/>
    </row>
    <row r="936" spans="2:4" ht="14.25" customHeight="1">
      <c r="B936" s="3"/>
      <c r="C936" s="49"/>
      <c r="D936" s="3"/>
    </row>
    <row r="937" spans="2:4" ht="14.25" customHeight="1">
      <c r="B937" s="3"/>
      <c r="C937" s="49"/>
      <c r="D937" s="3"/>
    </row>
    <row r="938" spans="2:4" ht="14.25" customHeight="1">
      <c r="B938" s="3"/>
      <c r="C938" s="49"/>
      <c r="D938" s="3"/>
    </row>
    <row r="939" spans="2:4" ht="14.25" customHeight="1">
      <c r="B939" s="3"/>
      <c r="C939" s="49"/>
      <c r="D939" s="3"/>
    </row>
    <row r="940" spans="2:4" ht="14.25" customHeight="1">
      <c r="B940" s="3"/>
      <c r="C940" s="49"/>
      <c r="D940" s="3"/>
    </row>
    <row r="941" spans="2:4" ht="14.25" customHeight="1">
      <c r="B941" s="3"/>
      <c r="C941" s="49"/>
      <c r="D941" s="3"/>
    </row>
    <row r="942" spans="2:4" ht="14.25" customHeight="1">
      <c r="B942" s="3"/>
      <c r="C942" s="49"/>
      <c r="D942" s="3"/>
    </row>
    <row r="943" spans="2:4" ht="14.25" customHeight="1">
      <c r="B943" s="3"/>
      <c r="C943" s="49"/>
      <c r="D943" s="3"/>
    </row>
    <row r="944" spans="2:4" ht="14.25" customHeight="1">
      <c r="B944" s="3"/>
      <c r="C944" s="49"/>
      <c r="D944" s="3"/>
    </row>
    <row r="945" spans="2:4" ht="14.25" customHeight="1">
      <c r="B945" s="3"/>
      <c r="C945" s="49"/>
      <c r="D945" s="3"/>
    </row>
    <row r="946" spans="2:4" ht="14.25" customHeight="1">
      <c r="B946" s="3"/>
      <c r="C946" s="49"/>
      <c r="D946" s="3"/>
    </row>
    <row r="947" spans="2:4" ht="14.25" customHeight="1">
      <c r="B947" s="3"/>
      <c r="C947" s="49"/>
      <c r="D947" s="3"/>
    </row>
    <row r="948" spans="2:4" ht="14.25" customHeight="1">
      <c r="B948" s="3"/>
      <c r="C948" s="49"/>
      <c r="D948" s="3"/>
    </row>
    <row r="949" spans="2:4" ht="14.25" customHeight="1">
      <c r="B949" s="3"/>
      <c r="C949" s="49"/>
      <c r="D949" s="3"/>
    </row>
    <row r="950" spans="2:4" ht="14.25" customHeight="1">
      <c r="B950" s="3"/>
      <c r="C950" s="49"/>
      <c r="D950" s="3"/>
    </row>
    <row r="951" spans="2:4" ht="14.25" customHeight="1">
      <c r="B951" s="3"/>
      <c r="C951" s="49"/>
      <c r="D951" s="3"/>
    </row>
    <row r="952" spans="2:4" ht="14.25" customHeight="1">
      <c r="B952" s="3"/>
      <c r="C952" s="49"/>
      <c r="D952" s="3"/>
    </row>
    <row r="953" spans="2:4" ht="14.25" customHeight="1">
      <c r="B953" s="3"/>
      <c r="C953" s="49"/>
      <c r="D953" s="3"/>
    </row>
    <row r="954" spans="2:4" ht="14.25" customHeight="1">
      <c r="B954" s="3"/>
      <c r="C954" s="49"/>
      <c r="D954" s="3"/>
    </row>
    <row r="955" spans="2:4" ht="14.25" customHeight="1">
      <c r="B955" s="3"/>
      <c r="C955" s="49"/>
      <c r="D955" s="3"/>
    </row>
    <row r="956" spans="2:4" ht="14.25" customHeight="1">
      <c r="B956" s="3"/>
      <c r="C956" s="49"/>
      <c r="D956" s="3"/>
    </row>
    <row r="957" spans="2:4" ht="14.25" customHeight="1">
      <c r="B957" s="3"/>
      <c r="C957" s="49"/>
      <c r="D957" s="3"/>
    </row>
    <row r="958" spans="2:4" ht="14.25" customHeight="1">
      <c r="B958" s="3"/>
      <c r="C958" s="49"/>
      <c r="D958" s="3"/>
    </row>
    <row r="959" spans="2:4" ht="14.25" customHeight="1">
      <c r="B959" s="3"/>
      <c r="C959" s="49"/>
      <c r="D959" s="3"/>
    </row>
    <row r="960" spans="2:4" ht="14.25" customHeight="1">
      <c r="B960" s="3"/>
      <c r="C960" s="49"/>
      <c r="D960" s="3"/>
    </row>
    <row r="961" spans="2:4" ht="14.25" customHeight="1">
      <c r="B961" s="3"/>
      <c r="C961" s="49"/>
      <c r="D961" s="3"/>
    </row>
    <row r="962" spans="2:4" ht="14.25" customHeight="1">
      <c r="B962" s="3"/>
      <c r="C962" s="49"/>
      <c r="D962" s="3"/>
    </row>
    <row r="963" spans="2:4" ht="14.25" customHeight="1">
      <c r="B963" s="3"/>
      <c r="C963" s="49"/>
      <c r="D963" s="3"/>
    </row>
    <row r="964" spans="2:4" ht="14.25" customHeight="1">
      <c r="B964" s="3"/>
      <c r="C964" s="49"/>
      <c r="D964" s="3"/>
    </row>
    <row r="965" spans="2:4" ht="14.25" customHeight="1">
      <c r="B965" s="3"/>
      <c r="C965" s="49"/>
      <c r="D965" s="3"/>
    </row>
    <row r="966" spans="2:4" ht="14.25" customHeight="1">
      <c r="B966" s="3"/>
      <c r="C966" s="49"/>
      <c r="D966" s="3"/>
    </row>
    <row r="967" spans="2:4" ht="14.25" customHeight="1">
      <c r="B967" s="3"/>
      <c r="C967" s="49"/>
      <c r="D967" s="3"/>
    </row>
    <row r="968" spans="2:4" ht="14.25" customHeight="1">
      <c r="B968" s="3"/>
      <c r="C968" s="49"/>
      <c r="D968" s="3"/>
    </row>
    <row r="969" spans="2:4" ht="14.25" customHeight="1">
      <c r="B969" s="3"/>
      <c r="C969" s="49"/>
      <c r="D969" s="3"/>
    </row>
    <row r="970" spans="2:4" ht="14.25" customHeight="1">
      <c r="B970" s="3"/>
      <c r="C970" s="49"/>
      <c r="D970" s="3"/>
    </row>
    <row r="971" spans="2:4" ht="14.25" customHeight="1">
      <c r="B971" s="3"/>
      <c r="C971" s="49"/>
      <c r="D971" s="3"/>
    </row>
    <row r="972" spans="2:4" ht="14.25" customHeight="1">
      <c r="B972" s="3"/>
      <c r="C972" s="49"/>
      <c r="D972" s="3"/>
    </row>
    <row r="973" spans="2:4" ht="14.25" customHeight="1">
      <c r="B973" s="3"/>
      <c r="C973" s="49"/>
      <c r="D973" s="3"/>
    </row>
    <row r="974" spans="2:4" ht="14.25" customHeight="1">
      <c r="B974" s="3"/>
      <c r="C974" s="49"/>
      <c r="D974" s="3"/>
    </row>
    <row r="975" spans="2:4" ht="14.25" customHeight="1">
      <c r="B975" s="3"/>
      <c r="C975" s="49"/>
      <c r="D975" s="3"/>
    </row>
    <row r="976" spans="2:4" ht="14.25" customHeight="1">
      <c r="B976" s="3"/>
      <c r="C976" s="49"/>
      <c r="D976" s="3"/>
    </row>
    <row r="977" spans="2:4" ht="14.25" customHeight="1">
      <c r="B977" s="3"/>
      <c r="C977" s="49"/>
      <c r="D977" s="3"/>
    </row>
    <row r="978" spans="2:4" ht="14.25" customHeight="1">
      <c r="B978" s="3"/>
      <c r="C978" s="49"/>
      <c r="D978" s="3"/>
    </row>
    <row r="979" spans="2:4" ht="14.25" customHeight="1">
      <c r="B979" s="3"/>
      <c r="C979" s="49"/>
      <c r="D979" s="3"/>
    </row>
    <row r="980" spans="2:4" ht="14.25" customHeight="1">
      <c r="B980" s="3"/>
      <c r="C980" s="49"/>
      <c r="D980" s="3"/>
    </row>
    <row r="981" spans="2:4" ht="14.25" customHeight="1">
      <c r="B981" s="3"/>
      <c r="C981" s="49"/>
      <c r="D981" s="3"/>
    </row>
    <row r="982" spans="2:4" ht="14.25" customHeight="1">
      <c r="B982" s="3"/>
      <c r="C982" s="49"/>
      <c r="D982" s="3"/>
    </row>
    <row r="983" spans="2:4" ht="14.25" customHeight="1">
      <c r="B983" s="3"/>
      <c r="C983" s="49"/>
      <c r="D983" s="3"/>
    </row>
    <row r="984" spans="2:4" ht="14.25" customHeight="1">
      <c r="B984" s="3"/>
      <c r="C984" s="49"/>
      <c r="D984" s="3"/>
    </row>
    <row r="985" spans="2:4" ht="14.25" customHeight="1">
      <c r="B985" s="3"/>
      <c r="C985" s="49"/>
      <c r="D985" s="3"/>
    </row>
    <row r="986" spans="2:4" ht="14.25" customHeight="1">
      <c r="B986" s="3"/>
      <c r="C986" s="49"/>
      <c r="D986" s="3"/>
    </row>
    <row r="987" spans="2:4" ht="14.25" customHeight="1">
      <c r="B987" s="3"/>
      <c r="C987" s="49"/>
      <c r="D987" s="3"/>
    </row>
    <row r="988" spans="2:4" ht="14.25" customHeight="1">
      <c r="B988" s="3"/>
      <c r="C988" s="49"/>
      <c r="D988" s="3"/>
    </row>
    <row r="989" spans="2:4" ht="14.25" customHeight="1">
      <c r="B989" s="3"/>
      <c r="C989" s="49"/>
      <c r="D989" s="3"/>
    </row>
    <row r="990" spans="2:4" ht="14.25" customHeight="1">
      <c r="B990" s="3"/>
      <c r="C990" s="49"/>
      <c r="D990" s="3"/>
    </row>
    <row r="991" spans="2:4" ht="14.25" customHeight="1">
      <c r="B991" s="3"/>
      <c r="C991" s="49"/>
      <c r="D991" s="3"/>
    </row>
    <row r="992" spans="2:4" ht="14.25" customHeight="1">
      <c r="B992" s="3"/>
      <c r="C992" s="49"/>
      <c r="D992" s="3"/>
    </row>
    <row r="993" spans="2:4" ht="14.25" customHeight="1">
      <c r="B993" s="3"/>
      <c r="C993" s="49"/>
      <c r="D993" s="3"/>
    </row>
    <row r="994" spans="2:4" ht="14.25" customHeight="1">
      <c r="B994" s="3"/>
      <c r="C994" s="49"/>
      <c r="D994" s="3"/>
    </row>
    <row r="995" spans="2:4" ht="14.25" customHeight="1">
      <c r="B995" s="3"/>
      <c r="C995" s="49"/>
      <c r="D995" s="3"/>
    </row>
    <row r="996" spans="2:4" ht="14.25" customHeight="1">
      <c r="B996" s="3"/>
      <c r="C996" s="49"/>
      <c r="D996" s="3"/>
    </row>
    <row r="997" spans="2:4" ht="14.25" customHeight="1">
      <c r="B997" s="3"/>
      <c r="C997" s="49"/>
      <c r="D997" s="3"/>
    </row>
    <row r="998" spans="2:4" ht="14.25" customHeight="1">
      <c r="B998" s="3"/>
      <c r="C998" s="49"/>
      <c r="D998" s="3"/>
    </row>
    <row r="999" spans="2:4" ht="14.25" customHeight="1">
      <c r="B999" s="3"/>
      <c r="C999" s="49"/>
      <c r="D999" s="3"/>
    </row>
    <row r="1000" spans="2:4" ht="14.25" customHeight="1">
      <c r="B1000" s="3"/>
      <c r="C1000" s="49"/>
      <c r="D1000" s="3"/>
    </row>
    <row r="1001" spans="2:4" ht="14.25" customHeight="1">
      <c r="B1001" s="3"/>
      <c r="C1001" s="49"/>
      <c r="D1001" s="3"/>
    </row>
    <row r="1002" spans="2:4" ht="14.25" customHeight="1">
      <c r="B1002" s="3"/>
      <c r="C1002" s="49"/>
      <c r="D1002" s="3"/>
    </row>
    <row r="1003" spans="2:4" ht="14.25" customHeight="1">
      <c r="B1003" s="3"/>
      <c r="C1003" s="49"/>
      <c r="D1003" s="3"/>
    </row>
  </sheetData>
  <sheetProtection algorithmName="SHA-512" hashValue="AAKUh76me6QD7neoL8kZbo5PcSh8z20LR7mNz1YQLuz4DEH5aF5lib33shhJ7BHxTOzBRRnHJ0zFfub9OluIYA==" saltValue="OImm3cB+Vt9/9xxvo6bykA==" spinCount="100000" sheet="1" objects="1" scenarios="1"/>
  <mergeCells count="4">
    <mergeCell ref="D4:F4"/>
    <mergeCell ref="B4:C4"/>
    <mergeCell ref="C3:D3"/>
    <mergeCell ref="C2:D2"/>
  </mergeCells>
  <conditionalFormatting sqref="C7">
    <cfRule type="cellIs" dxfId="79" priority="1" operator="lessThan">
      <formula>1</formula>
    </cfRule>
  </conditionalFormatting>
  <conditionalFormatting sqref="C7">
    <cfRule type="cellIs" dxfId="78" priority="2" operator="greaterThanOrEqual">
      <formula>3.5</formula>
    </cfRule>
  </conditionalFormatting>
  <conditionalFormatting sqref="C7">
    <cfRule type="cellIs" dxfId="77" priority="3" operator="between">
      <formula>2.5</formula>
      <formula>3.4</formula>
    </cfRule>
  </conditionalFormatting>
  <conditionalFormatting sqref="C7">
    <cfRule type="cellIs" dxfId="76" priority="4" operator="between">
      <formula>1.5</formula>
      <formula>2.4</formula>
    </cfRule>
  </conditionalFormatting>
  <conditionalFormatting sqref="C7">
    <cfRule type="cellIs" dxfId="75" priority="5" operator="between">
      <formula>1</formula>
      <formula>1.4</formula>
    </cfRule>
  </conditionalFormatting>
  <conditionalFormatting sqref="C8">
    <cfRule type="cellIs" dxfId="74" priority="6" operator="lessThan">
      <formula>1</formula>
    </cfRule>
  </conditionalFormatting>
  <conditionalFormatting sqref="C8">
    <cfRule type="cellIs" dxfId="73" priority="7" operator="greaterThan">
      <formula>3.5</formula>
    </cfRule>
  </conditionalFormatting>
  <conditionalFormatting sqref="C8">
    <cfRule type="cellIs" dxfId="72" priority="8" operator="between">
      <formula>2.5</formula>
      <formula>3.4</formula>
    </cfRule>
  </conditionalFormatting>
  <conditionalFormatting sqref="C8">
    <cfRule type="cellIs" dxfId="71" priority="9" operator="between">
      <formula>1.5</formula>
      <formula>2.4</formula>
    </cfRule>
  </conditionalFormatting>
  <conditionalFormatting sqref="C8">
    <cfRule type="cellIs" dxfId="70" priority="10" operator="between">
      <formula>1</formula>
      <formula>1.4</formula>
    </cfRule>
  </conditionalFormatting>
  <conditionalFormatting sqref="C9">
    <cfRule type="cellIs" dxfId="69" priority="11" operator="lessThan">
      <formula>1</formula>
    </cfRule>
  </conditionalFormatting>
  <conditionalFormatting sqref="C9">
    <cfRule type="cellIs" dxfId="68" priority="12" operator="greaterThan">
      <formula>3.5</formula>
    </cfRule>
  </conditionalFormatting>
  <conditionalFormatting sqref="C9">
    <cfRule type="cellIs" dxfId="67" priority="13" operator="between">
      <formula>2.5</formula>
      <formula>3.4</formula>
    </cfRule>
  </conditionalFormatting>
  <conditionalFormatting sqref="C9">
    <cfRule type="cellIs" dxfId="66" priority="14" operator="between">
      <formula>1.5</formula>
      <formula>2.4</formula>
    </cfRule>
  </conditionalFormatting>
  <conditionalFormatting sqref="C9">
    <cfRule type="cellIs" dxfId="65" priority="15" operator="between">
      <formula>1</formula>
      <formula>1.4</formula>
    </cfRule>
  </conditionalFormatting>
  <conditionalFormatting sqref="C10">
    <cfRule type="cellIs" dxfId="64" priority="16" operator="lessThan">
      <formula>1</formula>
    </cfRule>
  </conditionalFormatting>
  <conditionalFormatting sqref="C10">
    <cfRule type="cellIs" dxfId="63" priority="17" operator="greaterThan">
      <formula>3.5</formula>
    </cfRule>
  </conditionalFormatting>
  <conditionalFormatting sqref="C10">
    <cfRule type="cellIs" dxfId="62" priority="18" operator="between">
      <formula>2.5</formula>
      <formula>3.4</formula>
    </cfRule>
  </conditionalFormatting>
  <conditionalFormatting sqref="C10">
    <cfRule type="cellIs" dxfId="61" priority="19" operator="between">
      <formula>1.5</formula>
      <formula>2.4</formula>
    </cfRule>
  </conditionalFormatting>
  <conditionalFormatting sqref="C10">
    <cfRule type="cellIs" dxfId="60" priority="20" operator="between">
      <formula>1</formula>
      <formula>1.4</formula>
    </cfRule>
  </conditionalFormatting>
  <conditionalFormatting sqref="C12">
    <cfRule type="cellIs" dxfId="59" priority="21" operator="lessThan">
      <formula>1</formula>
    </cfRule>
  </conditionalFormatting>
  <conditionalFormatting sqref="C12">
    <cfRule type="cellIs" dxfId="58" priority="22" operator="greaterThanOrEqual">
      <formula>3.5</formula>
    </cfRule>
  </conditionalFormatting>
  <conditionalFormatting sqref="C12">
    <cfRule type="cellIs" dxfId="57" priority="23" operator="between">
      <formula>2.5</formula>
      <formula>3.4</formula>
    </cfRule>
  </conditionalFormatting>
  <conditionalFormatting sqref="C12">
    <cfRule type="cellIs" dxfId="56" priority="24" operator="between">
      <formula>1.5</formula>
      <formula>2.4</formula>
    </cfRule>
  </conditionalFormatting>
  <conditionalFormatting sqref="C12">
    <cfRule type="cellIs" dxfId="55" priority="25" operator="between">
      <formula>1</formula>
      <formula>1.4</formula>
    </cfRule>
  </conditionalFormatting>
  <conditionalFormatting sqref="C13">
    <cfRule type="cellIs" dxfId="54" priority="26" operator="lessThan">
      <formula>1</formula>
    </cfRule>
  </conditionalFormatting>
  <conditionalFormatting sqref="C13">
    <cfRule type="cellIs" dxfId="53" priority="27" operator="greaterThan">
      <formula>3.5</formula>
    </cfRule>
  </conditionalFormatting>
  <conditionalFormatting sqref="C13">
    <cfRule type="cellIs" dxfId="52" priority="28" operator="between">
      <formula>2.5</formula>
      <formula>3.4</formula>
    </cfRule>
  </conditionalFormatting>
  <conditionalFormatting sqref="C13">
    <cfRule type="cellIs" dxfId="51" priority="29" operator="between">
      <formula>1.5</formula>
      <formula>2.4</formula>
    </cfRule>
  </conditionalFormatting>
  <conditionalFormatting sqref="C13">
    <cfRule type="cellIs" dxfId="50" priority="30" operator="between">
      <formula>1</formula>
      <formula>1.4</formula>
    </cfRule>
  </conditionalFormatting>
  <conditionalFormatting sqref="C14">
    <cfRule type="cellIs" dxfId="49" priority="31" operator="lessThan">
      <formula>1</formula>
    </cfRule>
  </conditionalFormatting>
  <conditionalFormatting sqref="C14">
    <cfRule type="cellIs" dxfId="48" priority="32" operator="greaterThan">
      <formula>3.5</formula>
    </cfRule>
  </conditionalFormatting>
  <conditionalFormatting sqref="C14">
    <cfRule type="cellIs" dxfId="47" priority="33" operator="between">
      <formula>2.5</formula>
      <formula>3.4</formula>
    </cfRule>
  </conditionalFormatting>
  <conditionalFormatting sqref="C14">
    <cfRule type="cellIs" dxfId="46" priority="34" operator="between">
      <formula>1.5</formula>
      <formula>2.4</formula>
    </cfRule>
  </conditionalFormatting>
  <conditionalFormatting sqref="C14">
    <cfRule type="cellIs" dxfId="45" priority="35" operator="between">
      <formula>1</formula>
      <formula>1.4</formula>
    </cfRule>
  </conditionalFormatting>
  <conditionalFormatting sqref="C16">
    <cfRule type="cellIs" dxfId="44" priority="36" operator="lessThan">
      <formula>1</formula>
    </cfRule>
  </conditionalFormatting>
  <conditionalFormatting sqref="C16">
    <cfRule type="cellIs" dxfId="43" priority="37" operator="greaterThanOrEqual">
      <formula>3.5</formula>
    </cfRule>
  </conditionalFormatting>
  <conditionalFormatting sqref="C16">
    <cfRule type="cellIs" dxfId="42" priority="38" operator="between">
      <formula>2.5</formula>
      <formula>3.4</formula>
    </cfRule>
  </conditionalFormatting>
  <conditionalFormatting sqref="C16">
    <cfRule type="cellIs" dxfId="41" priority="39" operator="between">
      <formula>1.5</formula>
      <formula>2.4</formula>
    </cfRule>
  </conditionalFormatting>
  <conditionalFormatting sqref="C16">
    <cfRule type="cellIs" dxfId="40" priority="40" operator="between">
      <formula>1</formula>
      <formula>1.4</formula>
    </cfRule>
  </conditionalFormatting>
  <conditionalFormatting sqref="C17">
    <cfRule type="cellIs" dxfId="39" priority="41" operator="lessThan">
      <formula>1</formula>
    </cfRule>
  </conditionalFormatting>
  <conditionalFormatting sqref="C17">
    <cfRule type="cellIs" dxfId="38" priority="42" operator="greaterThan">
      <formula>3.5</formula>
    </cfRule>
  </conditionalFormatting>
  <conditionalFormatting sqref="C17">
    <cfRule type="cellIs" dxfId="37" priority="43" operator="between">
      <formula>2.5</formula>
      <formula>3.4</formula>
    </cfRule>
  </conditionalFormatting>
  <conditionalFormatting sqref="C17">
    <cfRule type="cellIs" dxfId="36" priority="44" operator="between">
      <formula>1.5</formula>
      <formula>2.4</formula>
    </cfRule>
  </conditionalFormatting>
  <conditionalFormatting sqref="C17">
    <cfRule type="cellIs" dxfId="35" priority="45" operator="between">
      <formula>1</formula>
      <formula>1.4</formula>
    </cfRule>
  </conditionalFormatting>
  <conditionalFormatting sqref="C18">
    <cfRule type="cellIs" dxfId="34" priority="46" operator="lessThan">
      <formula>1</formula>
    </cfRule>
  </conditionalFormatting>
  <conditionalFormatting sqref="C18">
    <cfRule type="cellIs" dxfId="33" priority="47" operator="greaterThan">
      <formula>3.5</formula>
    </cfRule>
  </conditionalFormatting>
  <conditionalFormatting sqref="C18">
    <cfRule type="cellIs" dxfId="32" priority="48" operator="between">
      <formula>2.5</formula>
      <formula>3.4</formula>
    </cfRule>
  </conditionalFormatting>
  <conditionalFormatting sqref="C18">
    <cfRule type="cellIs" dxfId="31" priority="49" operator="between">
      <formula>1.5</formula>
      <formula>2.4</formula>
    </cfRule>
  </conditionalFormatting>
  <conditionalFormatting sqref="C18">
    <cfRule type="cellIs" dxfId="30" priority="50" operator="between">
      <formula>1</formula>
      <formula>1.4</formula>
    </cfRule>
  </conditionalFormatting>
  <conditionalFormatting sqref="C20">
    <cfRule type="cellIs" dxfId="29" priority="51" operator="lessThan">
      <formula>1</formula>
    </cfRule>
  </conditionalFormatting>
  <conditionalFormatting sqref="C20">
    <cfRule type="cellIs" dxfId="28" priority="52" operator="greaterThanOrEqual">
      <formula>3.5</formula>
    </cfRule>
  </conditionalFormatting>
  <conditionalFormatting sqref="C20">
    <cfRule type="cellIs" dxfId="27" priority="53" operator="between">
      <formula>2.5</formula>
      <formula>3.4</formula>
    </cfRule>
  </conditionalFormatting>
  <conditionalFormatting sqref="C20">
    <cfRule type="cellIs" dxfId="26" priority="54" operator="between">
      <formula>1.5</formula>
      <formula>2.4</formula>
    </cfRule>
  </conditionalFormatting>
  <conditionalFormatting sqref="C20">
    <cfRule type="cellIs" dxfId="25" priority="55" operator="between">
      <formula>1</formula>
      <formula>1.4</formula>
    </cfRule>
  </conditionalFormatting>
  <conditionalFormatting sqref="C21">
    <cfRule type="cellIs" dxfId="24" priority="56" operator="lessThan">
      <formula>1</formula>
    </cfRule>
  </conditionalFormatting>
  <conditionalFormatting sqref="C21">
    <cfRule type="cellIs" dxfId="23" priority="57" operator="greaterThan">
      <formula>3.5</formula>
    </cfRule>
  </conditionalFormatting>
  <conditionalFormatting sqref="C21">
    <cfRule type="cellIs" dxfId="22" priority="58" operator="between">
      <formula>2.5</formula>
      <formula>3.4</formula>
    </cfRule>
  </conditionalFormatting>
  <conditionalFormatting sqref="C21">
    <cfRule type="cellIs" dxfId="21" priority="59" operator="between">
      <formula>1.5</formula>
      <formula>2.4</formula>
    </cfRule>
  </conditionalFormatting>
  <conditionalFormatting sqref="C21">
    <cfRule type="cellIs" dxfId="20" priority="60" operator="between">
      <formula>1</formula>
      <formula>1.4</formula>
    </cfRule>
  </conditionalFormatting>
  <conditionalFormatting sqref="C22">
    <cfRule type="cellIs" dxfId="19" priority="61" operator="lessThan">
      <formula>1</formula>
    </cfRule>
  </conditionalFormatting>
  <conditionalFormatting sqref="C22">
    <cfRule type="cellIs" dxfId="18" priority="62" operator="greaterThan">
      <formula>3.5</formula>
    </cfRule>
  </conditionalFormatting>
  <conditionalFormatting sqref="C22">
    <cfRule type="cellIs" dxfId="17" priority="63" operator="between">
      <formula>2.5</formula>
      <formula>3.4</formula>
    </cfRule>
  </conditionalFormatting>
  <conditionalFormatting sqref="C22">
    <cfRule type="cellIs" dxfId="16" priority="64" operator="between">
      <formula>1.5</formula>
      <formula>2.4</formula>
    </cfRule>
  </conditionalFormatting>
  <conditionalFormatting sqref="C22">
    <cfRule type="cellIs" dxfId="15" priority="65" operator="between">
      <formula>1</formula>
      <formula>1.4</formula>
    </cfRule>
  </conditionalFormatting>
  <conditionalFormatting sqref="C24">
    <cfRule type="cellIs" dxfId="14" priority="66" operator="lessThan">
      <formula>1</formula>
    </cfRule>
  </conditionalFormatting>
  <conditionalFormatting sqref="C24">
    <cfRule type="cellIs" dxfId="13" priority="67" operator="greaterThanOrEqual">
      <formula>3.5</formula>
    </cfRule>
  </conditionalFormatting>
  <conditionalFormatting sqref="C24">
    <cfRule type="cellIs" dxfId="12" priority="68" operator="between">
      <formula>2.5</formula>
      <formula>3.4</formula>
    </cfRule>
  </conditionalFormatting>
  <conditionalFormatting sqref="C24">
    <cfRule type="cellIs" dxfId="11" priority="69" operator="between">
      <formula>1.5</formula>
      <formula>2.4</formula>
    </cfRule>
  </conditionalFormatting>
  <conditionalFormatting sqref="C24">
    <cfRule type="cellIs" dxfId="10" priority="70" operator="between">
      <formula>1</formula>
      <formula>1.4</formula>
    </cfRule>
  </conditionalFormatting>
  <conditionalFormatting sqref="C25">
    <cfRule type="cellIs" dxfId="9" priority="71" operator="lessThan">
      <formula>1</formula>
    </cfRule>
  </conditionalFormatting>
  <conditionalFormatting sqref="C25">
    <cfRule type="cellIs" dxfId="8" priority="72" operator="greaterThanOrEqual">
      <formula>3.5</formula>
    </cfRule>
  </conditionalFormatting>
  <conditionalFormatting sqref="C25">
    <cfRule type="cellIs" dxfId="7" priority="73" operator="between">
      <formula>2.5</formula>
      <formula>3.4</formula>
    </cfRule>
  </conditionalFormatting>
  <conditionalFormatting sqref="C25">
    <cfRule type="cellIs" dxfId="6" priority="74" operator="between">
      <formula>1.5</formula>
      <formula>2.4</formula>
    </cfRule>
  </conditionalFormatting>
  <conditionalFormatting sqref="C25">
    <cfRule type="cellIs" dxfId="5" priority="75" operator="between">
      <formula>1</formula>
      <formula>1.4</formula>
    </cfRule>
  </conditionalFormatting>
  <printOptions horizontalCentered="1"/>
  <pageMargins left="0.7" right="0.7" top="0.75" bottom="0.75" header="0.3" footer="0.3"/>
  <pageSetup scale="81" fitToHeight="0" orientation="landscape" r:id="rId1"/>
  <rowBreaks count="1" manualBreakCount="1">
    <brk id="25" max="16383"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55A11"/>
    <outlinePr summaryBelow="0" summaryRight="0"/>
    <pageSetUpPr fitToPage="1"/>
  </sheetPr>
  <dimension ref="A1:C996"/>
  <sheetViews>
    <sheetView showGridLines="0" showRowColHeaders="0" workbookViewId="0">
      <selection activeCell="C9" sqref="C9"/>
    </sheetView>
  </sheetViews>
  <sheetFormatPr defaultColWidth="14.46484375" defaultRowHeight="15" customHeight="1"/>
  <cols>
    <col min="1" max="1" width="2.796875" style="151" customWidth="1"/>
    <col min="2" max="2" width="102.46484375" style="24" customWidth="1"/>
    <col min="3" max="27" width="8.796875" customWidth="1"/>
  </cols>
  <sheetData>
    <row r="1" spans="1:3" s="151" customFormat="1" ht="15" customHeight="1">
      <c r="B1" s="24"/>
    </row>
    <row r="2" spans="1:3" ht="23.25">
      <c r="B2" s="112" t="s">
        <v>466</v>
      </c>
    </row>
    <row r="3" spans="1:3" ht="14.25" customHeight="1"/>
    <row r="4" spans="1:3" ht="28.5">
      <c r="B4" s="78" t="s">
        <v>557</v>
      </c>
    </row>
    <row r="5" spans="1:3" ht="14.25" customHeight="1">
      <c r="B5" s="93" t="s">
        <v>7</v>
      </c>
    </row>
    <row r="6" spans="1:3" ht="14.25" customHeight="1">
      <c r="B6" s="93" t="s">
        <v>10</v>
      </c>
    </row>
    <row r="7" spans="1:3" ht="14.25" customHeight="1">
      <c r="B7" s="93" t="s">
        <v>12</v>
      </c>
    </row>
    <row r="8" spans="1:3" s="76" customFormat="1" ht="14.25" customHeight="1">
      <c r="A8" s="151"/>
      <c r="B8" s="93" t="s">
        <v>449</v>
      </c>
    </row>
    <row r="9" spans="1:3" ht="14.25" customHeight="1">
      <c r="B9" s="93" t="s">
        <v>43</v>
      </c>
      <c r="C9" s="121"/>
    </row>
    <row r="10" spans="1:3" ht="14.25" customHeight="1">
      <c r="B10" s="93" t="s">
        <v>45</v>
      </c>
    </row>
    <row r="11" spans="1:3" ht="14.25" customHeight="1">
      <c r="B11" s="77"/>
    </row>
    <row r="12" spans="1:3" ht="14.25" customHeight="1">
      <c r="B12" s="77"/>
    </row>
    <row r="13" spans="1:3" ht="14.25" customHeight="1">
      <c r="B13" s="77"/>
    </row>
    <row r="14" spans="1:3" ht="14.25" customHeight="1">
      <c r="B14" s="77"/>
    </row>
    <row r="15" spans="1:3" ht="14.25" customHeight="1">
      <c r="B15" s="77"/>
    </row>
    <row r="16" spans="1:3" ht="14.25" customHeight="1">
      <c r="B16" s="77"/>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sheetProtection algorithmName="SHA-512" hashValue="h+lRdnUbsDMCmUZcdmhQOJKoDF19DkahvdojJwRsYkc/BtCqC88MWt8qgnKiEK2+uMgZHy/kxXN980mzn9Ijdg==" saltValue="swe6koVYfV16p/bpUdE/EQ==" spinCount="100000" sheet="1" objects="1" scenarios="1"/>
  <hyperlinks>
    <hyperlink ref="B5" location="'Whether to Audit '!A1" display="Click here to jump to the Whether to Audit worksheet." xr:uid="{00000000-0004-0000-0600-000000000000}"/>
    <hyperlink ref="B6" location="'Type of Audit'!A1" display="Click here to jump to the Type of Audit worksheet." xr:uid="{00000000-0004-0000-0600-000001000000}"/>
    <hyperlink ref="B7" location="'Audit Process'!A1" display="Click here to jump to the Audit Process worksheet." xr:uid="{00000000-0004-0000-0600-000002000000}"/>
    <hyperlink ref="B9" location="'Auditing Orgs'!A1" display="Click here to jump to guidance on using this audit tool for organizational scale audits." xr:uid="{00000000-0004-0000-0600-000003000000}"/>
    <hyperlink ref="B10" location="'Auditing Thematic'!A1" display="Click here to jump to guidance on using this audit tool for thematic programs." xr:uid="{00000000-0004-0000-0600-000004000000}"/>
    <hyperlink ref="B8" location="'Audits v Evals v Learning'!A1" display="Click here to jump to information on audits vs evaluations vs learning" xr:uid="{00000000-0004-0000-0600-000005000000}"/>
  </hyperlinks>
  <printOptions horizontalCentered="1"/>
  <pageMargins left="0.7" right="0.7" top="0.75" bottom="0.75" header="0.3" footer="0.3"/>
  <pageSetup scale="88"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55A11"/>
    <outlinePr summaryBelow="0" summaryRight="0"/>
    <pageSetUpPr fitToPage="1"/>
  </sheetPr>
  <dimension ref="A1:AA998"/>
  <sheetViews>
    <sheetView showGridLines="0" showRowColHeaders="0" workbookViewId="0">
      <selection activeCell="B2" sqref="B2"/>
    </sheetView>
  </sheetViews>
  <sheetFormatPr defaultColWidth="14.46484375" defaultRowHeight="14.25"/>
  <cols>
    <col min="1" max="1" width="2.796875" style="151" customWidth="1"/>
    <col min="2" max="2" width="103" customWidth="1"/>
    <col min="3" max="5" width="8.796875" customWidth="1"/>
    <col min="6" max="6" width="42.46484375" customWidth="1"/>
    <col min="7" max="7" width="3" customWidth="1"/>
    <col min="8" max="8" width="28.796875" customWidth="1"/>
    <col min="9" max="9" width="30.33203125" customWidth="1"/>
    <col min="10" max="27" width="8.796875" customWidth="1"/>
  </cols>
  <sheetData>
    <row r="1" spans="1:27" s="151" customFormat="1"/>
    <row r="2" spans="1:27" ht="18">
      <c r="B2" s="30" t="s">
        <v>432</v>
      </c>
      <c r="C2" s="8"/>
      <c r="D2" s="8"/>
      <c r="E2" s="8"/>
      <c r="F2" s="8"/>
      <c r="G2" s="8"/>
      <c r="H2" s="8"/>
      <c r="I2" s="8"/>
      <c r="J2" s="8"/>
      <c r="K2" s="8"/>
      <c r="L2" s="8"/>
      <c r="M2" s="8"/>
      <c r="N2" s="8"/>
      <c r="O2" s="8"/>
      <c r="P2" s="8"/>
      <c r="Q2" s="8"/>
      <c r="R2" s="8"/>
      <c r="S2" s="8"/>
      <c r="T2" s="8"/>
      <c r="U2" s="8"/>
      <c r="V2" s="8"/>
      <c r="W2" s="8"/>
      <c r="X2" s="8"/>
      <c r="Y2" s="8"/>
      <c r="Z2" s="8"/>
      <c r="AA2" s="8"/>
    </row>
    <row r="3" spans="1:27">
      <c r="B3" s="50"/>
      <c r="C3" s="8"/>
      <c r="D3" s="8"/>
      <c r="E3" s="8"/>
      <c r="F3" s="8"/>
      <c r="G3" s="8"/>
      <c r="H3" s="8"/>
      <c r="I3" s="8"/>
      <c r="J3" s="8"/>
      <c r="K3" s="8"/>
      <c r="L3" s="8"/>
      <c r="M3" s="8"/>
      <c r="N3" s="8"/>
      <c r="O3" s="8"/>
      <c r="P3" s="8"/>
      <c r="Q3" s="8"/>
      <c r="R3" s="8"/>
      <c r="S3" s="8"/>
      <c r="T3" s="8"/>
      <c r="U3" s="8"/>
      <c r="V3" s="8"/>
      <c r="W3" s="8"/>
      <c r="X3" s="8"/>
      <c r="Y3" s="8"/>
      <c r="Z3" s="8"/>
      <c r="AA3" s="8"/>
    </row>
    <row r="4" spans="1:27" ht="18">
      <c r="B4" s="12" t="s">
        <v>212</v>
      </c>
      <c r="C4" s="76"/>
      <c r="D4" s="76"/>
      <c r="E4" s="76"/>
      <c r="F4" s="8"/>
      <c r="G4" s="76"/>
      <c r="H4" s="8"/>
      <c r="I4" s="8"/>
      <c r="J4" s="8"/>
      <c r="K4" s="8"/>
      <c r="L4" s="8"/>
      <c r="M4" s="8"/>
      <c r="N4" s="8"/>
      <c r="O4" s="8"/>
      <c r="P4" s="8"/>
      <c r="Q4" s="8"/>
      <c r="R4" s="8"/>
      <c r="S4" s="8"/>
      <c r="T4" s="8"/>
      <c r="U4" s="8"/>
      <c r="V4" s="8"/>
      <c r="W4" s="8"/>
      <c r="X4" s="8"/>
      <c r="Y4" s="8"/>
      <c r="Z4" s="8"/>
      <c r="AA4" s="8"/>
    </row>
    <row r="5" spans="1:27" s="76" customFormat="1" ht="61.15">
      <c r="A5" s="151"/>
      <c r="B5" s="341" t="s">
        <v>460</v>
      </c>
      <c r="C5" s="342"/>
      <c r="D5" s="342"/>
      <c r="E5" s="342"/>
      <c r="F5" s="342"/>
      <c r="G5" s="99"/>
      <c r="H5" s="13"/>
      <c r="I5" s="13"/>
      <c r="J5" s="13"/>
      <c r="K5" s="13"/>
      <c r="L5" s="13"/>
      <c r="M5" s="13"/>
      <c r="N5" s="13"/>
      <c r="O5" s="13"/>
      <c r="P5" s="13"/>
      <c r="Q5" s="13"/>
      <c r="R5" s="13"/>
      <c r="S5" s="13"/>
      <c r="T5" s="13"/>
      <c r="U5" s="13"/>
      <c r="V5" s="13"/>
      <c r="W5" s="13"/>
      <c r="X5" s="13"/>
      <c r="Y5" s="13"/>
      <c r="Z5" s="13"/>
      <c r="AA5" s="13"/>
    </row>
    <row r="6" spans="1:27" s="76" customFormat="1" ht="61.15">
      <c r="A6" s="151"/>
      <c r="B6" s="341" t="s">
        <v>577</v>
      </c>
      <c r="C6" s="342"/>
      <c r="D6" s="342"/>
      <c r="E6" s="342"/>
      <c r="F6" s="342"/>
      <c r="G6" s="99"/>
      <c r="H6" s="13"/>
      <c r="I6" s="13"/>
      <c r="J6" s="13"/>
      <c r="K6" s="13"/>
      <c r="L6" s="13"/>
      <c r="M6" s="13"/>
      <c r="N6" s="13"/>
      <c r="O6" s="13"/>
      <c r="P6" s="13"/>
      <c r="Q6" s="13"/>
      <c r="R6" s="13"/>
      <c r="S6" s="13"/>
      <c r="T6" s="13"/>
      <c r="U6" s="13"/>
      <c r="V6" s="13"/>
      <c r="W6" s="13"/>
      <c r="X6" s="13"/>
      <c r="Y6" s="13"/>
      <c r="Z6" s="13"/>
      <c r="AA6" s="13"/>
    </row>
    <row r="7" spans="1:27" s="76" customFormat="1" ht="30.75">
      <c r="A7" s="151"/>
      <c r="B7" s="342" t="s">
        <v>429</v>
      </c>
      <c r="C7" s="342"/>
      <c r="D7" s="342"/>
      <c r="E7" s="342"/>
      <c r="F7" s="342"/>
      <c r="G7" s="101"/>
      <c r="H7" s="13"/>
      <c r="I7" s="13"/>
      <c r="J7" s="13"/>
      <c r="K7" s="13"/>
      <c r="L7" s="13"/>
      <c r="M7" s="13"/>
      <c r="N7" s="13"/>
      <c r="O7" s="13"/>
      <c r="P7" s="13"/>
      <c r="Q7" s="13"/>
      <c r="R7" s="13"/>
      <c r="S7" s="13"/>
      <c r="T7" s="13"/>
      <c r="U7" s="13"/>
      <c r="V7" s="13"/>
      <c r="W7" s="13"/>
      <c r="X7" s="13"/>
      <c r="Y7" s="13"/>
      <c r="Z7" s="13"/>
      <c r="AA7" s="13"/>
    </row>
    <row r="8" spans="1:27" s="79" customFormat="1">
      <c r="B8" s="102"/>
      <c r="C8" s="80"/>
      <c r="D8" s="80"/>
      <c r="E8" s="80"/>
      <c r="F8" s="80"/>
      <c r="G8" s="80"/>
      <c r="H8" s="80"/>
      <c r="I8" s="80"/>
      <c r="J8" s="80"/>
      <c r="K8" s="80"/>
      <c r="L8" s="80"/>
      <c r="M8" s="80"/>
      <c r="N8" s="80"/>
      <c r="O8" s="80"/>
      <c r="P8" s="80"/>
      <c r="Q8" s="80"/>
      <c r="R8" s="80"/>
      <c r="S8" s="80"/>
      <c r="T8" s="80"/>
      <c r="U8" s="80"/>
      <c r="V8" s="80"/>
      <c r="W8" s="80"/>
      <c r="X8" s="80"/>
      <c r="Y8" s="80"/>
      <c r="Z8" s="80"/>
      <c r="AA8" s="80"/>
    </row>
    <row r="9" spans="1:27" s="79" customFormat="1" ht="18">
      <c r="B9" s="105" t="s">
        <v>213</v>
      </c>
      <c r="F9" s="80"/>
      <c r="H9" s="80"/>
      <c r="I9" s="80"/>
      <c r="J9" s="80"/>
      <c r="K9" s="80"/>
      <c r="L9" s="80"/>
      <c r="M9" s="80"/>
      <c r="N9" s="80"/>
      <c r="O9" s="80"/>
      <c r="P9" s="80"/>
      <c r="Q9" s="80"/>
      <c r="R9" s="80"/>
      <c r="S9" s="80"/>
      <c r="T9" s="80"/>
      <c r="U9" s="80"/>
      <c r="V9" s="80"/>
      <c r="W9" s="80"/>
      <c r="X9" s="80"/>
      <c r="Y9" s="80"/>
      <c r="Z9" s="80"/>
      <c r="AA9" s="80"/>
    </row>
    <row r="10" spans="1:27" s="79" customFormat="1" ht="36">
      <c r="B10" s="343" t="s">
        <v>461</v>
      </c>
      <c r="C10" s="344"/>
      <c r="D10" s="344"/>
      <c r="E10" s="344"/>
      <c r="F10" s="344"/>
      <c r="G10" s="106"/>
      <c r="H10" s="103"/>
      <c r="I10" s="103"/>
      <c r="J10" s="103"/>
      <c r="K10" s="103"/>
      <c r="L10" s="103"/>
      <c r="M10" s="103"/>
      <c r="N10" s="103"/>
      <c r="O10" s="103"/>
      <c r="P10" s="103"/>
      <c r="Q10" s="103"/>
      <c r="R10" s="103"/>
      <c r="S10" s="103"/>
      <c r="T10" s="103"/>
      <c r="U10" s="103"/>
      <c r="V10" s="103"/>
      <c r="W10" s="103"/>
      <c r="X10" s="103"/>
      <c r="Y10" s="103"/>
      <c r="Z10" s="103"/>
      <c r="AA10" s="103"/>
    </row>
    <row r="11" spans="1:27" s="79" customFormat="1">
      <c r="B11" s="104" t="s">
        <v>452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7" s="79" customFormat="1">
      <c r="B12" s="104" t="s">
        <v>505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s="79" customFormat="1">
      <c r="B13" s="104" t="s">
        <v>453</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7" s="79" customFormat="1">
      <c r="B14" s="104" t="s">
        <v>454</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7" s="79" customFormat="1">
      <c r="B15" s="104" t="s">
        <v>455</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27" s="76" customFormat="1" ht="116.55" customHeight="1">
      <c r="A16" s="151"/>
      <c r="B16" s="342" t="s">
        <v>214</v>
      </c>
      <c r="C16" s="342"/>
      <c r="D16" s="342"/>
      <c r="E16" s="342"/>
      <c r="F16" s="342"/>
      <c r="G16" s="107"/>
      <c r="H16" s="13"/>
      <c r="I16" s="13"/>
      <c r="J16" s="13"/>
      <c r="K16" s="13"/>
      <c r="L16" s="13"/>
      <c r="M16" s="13"/>
      <c r="N16" s="13"/>
      <c r="O16" s="13"/>
      <c r="P16" s="13"/>
      <c r="Q16" s="13"/>
      <c r="R16" s="13"/>
      <c r="S16" s="13"/>
      <c r="T16" s="13"/>
      <c r="U16" s="13"/>
      <c r="V16" s="13"/>
      <c r="W16" s="13"/>
      <c r="X16" s="13"/>
      <c r="Y16" s="13"/>
      <c r="Z16" s="13"/>
      <c r="AA16" s="13"/>
    </row>
    <row r="17" spans="1:27">
      <c r="B17" s="20"/>
      <c r="C17" s="8"/>
      <c r="D17" s="8"/>
      <c r="E17" s="8"/>
      <c r="F17" s="8"/>
      <c r="G17" s="8"/>
      <c r="H17" s="8"/>
      <c r="I17" s="8"/>
      <c r="J17" s="8"/>
      <c r="K17" s="8"/>
      <c r="L17" s="8"/>
      <c r="M17" s="8"/>
      <c r="N17" s="8"/>
      <c r="O17" s="8"/>
      <c r="P17" s="8"/>
      <c r="Q17" s="8"/>
      <c r="R17" s="8"/>
      <c r="S17" s="8"/>
      <c r="T17" s="8"/>
      <c r="U17" s="8"/>
      <c r="V17" s="8"/>
      <c r="W17" s="8"/>
      <c r="X17" s="8"/>
      <c r="Y17" s="8"/>
      <c r="Z17" s="8"/>
      <c r="AA17" s="8"/>
    </row>
    <row r="18" spans="1:27" ht="18">
      <c r="B18" s="12" t="s">
        <v>215</v>
      </c>
      <c r="C18" s="76"/>
      <c r="D18" s="76"/>
      <c r="E18" s="76"/>
      <c r="F18" s="8"/>
      <c r="G18" s="76"/>
      <c r="H18" s="8"/>
      <c r="I18" s="8"/>
      <c r="J18" s="8"/>
      <c r="K18" s="8"/>
      <c r="L18" s="8"/>
      <c r="M18" s="8"/>
      <c r="N18" s="8"/>
      <c r="O18" s="8"/>
      <c r="P18" s="8"/>
      <c r="Q18" s="8"/>
      <c r="R18" s="8"/>
      <c r="S18" s="8"/>
      <c r="T18" s="8"/>
      <c r="U18" s="8"/>
      <c r="V18" s="8"/>
      <c r="W18" s="8"/>
      <c r="X18" s="8"/>
      <c r="Y18" s="8"/>
      <c r="Z18" s="8"/>
      <c r="AA18" s="8"/>
    </row>
    <row r="19" spans="1:27" s="76" customFormat="1" ht="46.15">
      <c r="A19" s="151"/>
      <c r="B19" s="342" t="s">
        <v>467</v>
      </c>
      <c r="C19" s="342"/>
      <c r="D19" s="342"/>
      <c r="E19" s="342"/>
      <c r="F19" s="342"/>
      <c r="G19" s="98"/>
      <c r="H19" s="13"/>
      <c r="I19" s="13"/>
      <c r="J19" s="13"/>
      <c r="K19" s="13"/>
      <c r="L19" s="13"/>
      <c r="M19" s="13"/>
      <c r="N19" s="13"/>
      <c r="O19" s="13"/>
      <c r="P19" s="13"/>
      <c r="Q19" s="13"/>
      <c r="R19" s="13"/>
      <c r="S19" s="13"/>
      <c r="T19" s="13"/>
      <c r="U19" s="13"/>
      <c r="V19" s="13"/>
      <c r="W19" s="13"/>
      <c r="X19" s="13"/>
      <c r="Y19" s="13"/>
      <c r="Z19" s="13"/>
      <c r="AA19" s="13"/>
    </row>
    <row r="20" spans="1:27">
      <c r="B20" s="20"/>
      <c r="C20" s="8"/>
      <c r="D20" s="8"/>
      <c r="E20" s="8"/>
      <c r="F20" s="8"/>
      <c r="G20" s="8"/>
      <c r="H20" s="8"/>
      <c r="I20" s="8"/>
      <c r="J20" s="8"/>
      <c r="K20" s="8"/>
      <c r="L20" s="8"/>
      <c r="M20" s="8"/>
      <c r="N20" s="8"/>
      <c r="O20" s="8"/>
      <c r="P20" s="8"/>
      <c r="Q20" s="8"/>
      <c r="R20" s="8"/>
      <c r="S20" s="8"/>
      <c r="T20" s="8"/>
      <c r="U20" s="8"/>
      <c r="V20" s="8"/>
      <c r="W20" s="8"/>
      <c r="X20" s="8"/>
      <c r="Y20" s="8"/>
      <c r="Z20" s="8"/>
      <c r="AA20" s="8"/>
    </row>
    <row r="21" spans="1:27" ht="15.75">
      <c r="B21" s="176" t="s">
        <v>216</v>
      </c>
      <c r="C21" s="176" t="s">
        <v>217</v>
      </c>
      <c r="D21" s="176" t="s">
        <v>218</v>
      </c>
      <c r="E21" s="176" t="s">
        <v>219</v>
      </c>
      <c r="F21" s="176" t="s">
        <v>220</v>
      </c>
      <c r="G21" s="8"/>
      <c r="H21" s="8"/>
      <c r="I21" s="8"/>
      <c r="J21" s="8"/>
      <c r="K21" s="8"/>
      <c r="L21" s="8"/>
      <c r="M21" s="8"/>
      <c r="N21" s="8"/>
      <c r="O21" s="8"/>
      <c r="P21" s="8"/>
      <c r="Q21" s="8"/>
      <c r="R21" s="8"/>
      <c r="S21" s="8"/>
      <c r="T21" s="8"/>
      <c r="U21" s="8"/>
      <c r="V21" s="8"/>
      <c r="W21" s="8"/>
      <c r="X21" s="8"/>
      <c r="Y21" s="8"/>
      <c r="Z21" s="8"/>
      <c r="AA21" s="8"/>
    </row>
    <row r="22" spans="1:27">
      <c r="B22" s="193" t="s">
        <v>221</v>
      </c>
      <c r="C22" s="274"/>
      <c r="D22" s="274"/>
      <c r="E22" s="274"/>
      <c r="F22" s="274"/>
      <c r="G22" s="8"/>
      <c r="H22" s="8"/>
      <c r="I22" s="8"/>
      <c r="J22" s="8"/>
      <c r="K22" s="8"/>
      <c r="L22" s="8"/>
      <c r="M22" s="8"/>
      <c r="N22" s="8"/>
      <c r="O22" s="8"/>
      <c r="P22" s="8"/>
      <c r="Q22" s="8"/>
      <c r="R22" s="8"/>
      <c r="S22" s="8"/>
      <c r="T22" s="8"/>
      <c r="U22" s="8"/>
      <c r="V22" s="8"/>
      <c r="W22" s="8"/>
      <c r="X22" s="8"/>
      <c r="Y22" s="8"/>
      <c r="Z22" s="8"/>
      <c r="AA22" s="8"/>
    </row>
    <row r="23" spans="1:27">
      <c r="B23" s="193" t="s">
        <v>222</v>
      </c>
      <c r="C23" s="274"/>
      <c r="D23" s="274"/>
      <c r="E23" s="274"/>
      <c r="F23" s="274"/>
      <c r="G23" s="8"/>
      <c r="H23" s="8"/>
      <c r="I23" s="8"/>
      <c r="J23" s="8"/>
      <c r="K23" s="8"/>
      <c r="L23" s="8"/>
      <c r="M23" s="8"/>
      <c r="N23" s="8"/>
      <c r="O23" s="8"/>
      <c r="P23" s="8"/>
      <c r="Q23" s="8"/>
      <c r="R23" s="8"/>
      <c r="S23" s="8"/>
      <c r="T23" s="8"/>
      <c r="U23" s="8"/>
      <c r="V23" s="8"/>
      <c r="W23" s="8"/>
      <c r="X23" s="8"/>
      <c r="Y23" s="8"/>
      <c r="Z23" s="8"/>
      <c r="AA23" s="8"/>
    </row>
    <row r="24" spans="1:27" ht="28.5">
      <c r="B24" s="193" t="s">
        <v>223</v>
      </c>
      <c r="C24" s="274"/>
      <c r="D24" s="274"/>
      <c r="E24" s="274"/>
      <c r="F24" s="274"/>
      <c r="G24" s="8"/>
      <c r="H24" s="8"/>
      <c r="I24" s="8"/>
      <c r="J24" s="8"/>
      <c r="K24" s="8"/>
      <c r="L24" s="8"/>
      <c r="M24" s="8"/>
      <c r="N24" s="8"/>
      <c r="O24" s="8"/>
      <c r="P24" s="8"/>
      <c r="Q24" s="8"/>
      <c r="R24" s="8"/>
      <c r="S24" s="8"/>
      <c r="T24" s="8"/>
      <c r="U24" s="8"/>
      <c r="V24" s="8"/>
      <c r="W24" s="8"/>
      <c r="X24" s="8"/>
      <c r="Y24" s="8"/>
      <c r="Z24" s="8"/>
      <c r="AA24" s="8"/>
    </row>
    <row r="25" spans="1:27" ht="28.5">
      <c r="B25" s="193" t="s">
        <v>224</v>
      </c>
      <c r="C25" s="274"/>
      <c r="D25" s="274"/>
      <c r="E25" s="274"/>
      <c r="F25" s="274"/>
      <c r="G25" s="8"/>
      <c r="H25" s="8"/>
      <c r="I25" s="8"/>
      <c r="J25" s="8"/>
      <c r="K25" s="8"/>
      <c r="L25" s="8"/>
      <c r="M25" s="8"/>
      <c r="N25" s="8"/>
      <c r="O25" s="8"/>
      <c r="P25" s="8"/>
      <c r="Q25" s="8"/>
      <c r="R25" s="8"/>
      <c r="S25" s="8"/>
      <c r="T25" s="8"/>
      <c r="U25" s="8"/>
      <c r="V25" s="8"/>
      <c r="W25" s="8"/>
      <c r="X25" s="8"/>
      <c r="Y25" s="8"/>
      <c r="Z25" s="8"/>
      <c r="AA25" s="8"/>
    </row>
    <row r="26" spans="1:27">
      <c r="B26" s="193" t="s">
        <v>558</v>
      </c>
      <c r="C26" s="274"/>
      <c r="D26" s="274"/>
      <c r="E26" s="274"/>
      <c r="F26" s="274"/>
      <c r="G26" s="8"/>
      <c r="H26" s="8"/>
      <c r="I26" s="8"/>
      <c r="J26" s="8"/>
      <c r="K26" s="8"/>
      <c r="L26" s="8"/>
      <c r="M26" s="8"/>
      <c r="N26" s="8"/>
      <c r="O26" s="8"/>
      <c r="P26" s="8"/>
      <c r="Q26" s="8"/>
      <c r="R26" s="8"/>
      <c r="S26" s="8"/>
      <c r="T26" s="8"/>
      <c r="U26" s="8"/>
      <c r="V26" s="8"/>
      <c r="W26" s="8"/>
      <c r="X26" s="8"/>
      <c r="Y26" s="8"/>
      <c r="Z26" s="8"/>
      <c r="AA26" s="8"/>
    </row>
    <row r="27" spans="1:27">
      <c r="B27" s="20"/>
      <c r="C27" s="8"/>
      <c r="D27" s="8"/>
      <c r="E27" s="8"/>
      <c r="F27" s="8"/>
      <c r="G27" s="8"/>
      <c r="H27" s="8"/>
      <c r="I27" s="8"/>
      <c r="J27" s="8"/>
      <c r="K27" s="8"/>
      <c r="L27" s="8"/>
      <c r="M27" s="8"/>
      <c r="N27" s="8"/>
      <c r="O27" s="8"/>
      <c r="P27" s="8"/>
      <c r="Q27" s="8"/>
      <c r="R27" s="8"/>
      <c r="S27" s="8"/>
      <c r="T27" s="8"/>
      <c r="U27" s="8"/>
      <c r="V27" s="8"/>
      <c r="W27" s="8"/>
      <c r="X27" s="8"/>
      <c r="Y27" s="8"/>
      <c r="Z27" s="8"/>
      <c r="AA27" s="8"/>
    </row>
    <row r="28" spans="1:27" ht="16.149999999999999" thickBot="1">
      <c r="B28" s="194" t="s">
        <v>427</v>
      </c>
      <c r="C28" s="331" t="s">
        <v>225</v>
      </c>
      <c r="D28" s="332"/>
      <c r="E28" s="333"/>
      <c r="F28" s="176" t="s">
        <v>226</v>
      </c>
      <c r="G28" s="8"/>
      <c r="H28" s="8"/>
      <c r="I28" s="8"/>
      <c r="J28" s="8"/>
      <c r="K28" s="8"/>
      <c r="L28" s="8"/>
      <c r="M28" s="8"/>
      <c r="N28" s="8"/>
      <c r="O28" s="8"/>
      <c r="P28" s="8"/>
      <c r="Q28" s="8"/>
      <c r="R28" s="8"/>
      <c r="S28" s="8"/>
      <c r="T28" s="8"/>
      <c r="U28" s="8"/>
      <c r="V28" s="8"/>
      <c r="W28" s="8"/>
      <c r="X28" s="8"/>
      <c r="Y28" s="8"/>
      <c r="Z28" s="8"/>
      <c r="AA28" s="8"/>
    </row>
    <row r="29" spans="1:27" ht="14.65" thickBot="1">
      <c r="B29" s="340" t="s">
        <v>227</v>
      </c>
      <c r="C29" s="334" t="s">
        <v>228</v>
      </c>
      <c r="D29" s="335"/>
      <c r="E29" s="336"/>
      <c r="F29" s="201" t="s">
        <v>229</v>
      </c>
      <c r="G29" s="8"/>
      <c r="H29" s="8"/>
      <c r="I29" s="8"/>
      <c r="J29" s="8"/>
      <c r="K29" s="8"/>
      <c r="L29" s="8"/>
      <c r="M29" s="8"/>
      <c r="N29" s="8"/>
      <c r="O29" s="8"/>
      <c r="P29" s="8"/>
      <c r="Q29" s="8"/>
      <c r="R29" s="8"/>
      <c r="S29" s="8"/>
      <c r="T29" s="8"/>
      <c r="U29" s="8"/>
      <c r="V29" s="8"/>
      <c r="W29" s="8"/>
      <c r="X29" s="8"/>
      <c r="Y29" s="8"/>
      <c r="Z29" s="8"/>
      <c r="AA29" s="8"/>
    </row>
    <row r="30" spans="1:27" ht="14.65" thickBot="1">
      <c r="B30" s="338"/>
      <c r="C30" s="328" t="s">
        <v>230</v>
      </c>
      <c r="D30" s="329"/>
      <c r="E30" s="330"/>
      <c r="F30" s="201" t="s">
        <v>231</v>
      </c>
      <c r="G30" s="8"/>
      <c r="H30" s="8"/>
      <c r="I30" s="8"/>
      <c r="J30" s="8"/>
      <c r="K30" s="8"/>
      <c r="L30" s="8"/>
      <c r="M30" s="8"/>
      <c r="N30" s="8"/>
      <c r="O30" s="8"/>
      <c r="P30" s="8"/>
      <c r="Q30" s="8"/>
      <c r="R30" s="8"/>
      <c r="S30" s="8"/>
      <c r="T30" s="8"/>
      <c r="U30" s="8"/>
      <c r="V30" s="8"/>
      <c r="W30" s="8"/>
      <c r="X30" s="8"/>
      <c r="Y30" s="8"/>
      <c r="Z30" s="8"/>
      <c r="AA30" s="8"/>
    </row>
    <row r="31" spans="1:27" ht="14.65" thickBot="1">
      <c r="B31" s="338"/>
      <c r="C31" s="328" t="s">
        <v>232</v>
      </c>
      <c r="D31" s="329"/>
      <c r="E31" s="330"/>
      <c r="F31" s="201" t="s">
        <v>233</v>
      </c>
      <c r="G31" s="8"/>
      <c r="H31" s="8"/>
      <c r="I31" s="8"/>
      <c r="J31" s="8"/>
      <c r="K31" s="8"/>
      <c r="L31" s="8"/>
      <c r="M31" s="8"/>
      <c r="N31" s="8"/>
      <c r="O31" s="8"/>
      <c r="P31" s="8"/>
      <c r="Q31" s="8"/>
      <c r="R31" s="8"/>
      <c r="S31" s="8"/>
      <c r="T31" s="8"/>
      <c r="U31" s="8"/>
      <c r="V31" s="8"/>
      <c r="W31" s="8"/>
      <c r="X31" s="8"/>
      <c r="Y31" s="8"/>
      <c r="Z31" s="8"/>
      <c r="AA31" s="8"/>
    </row>
    <row r="32" spans="1:27" ht="26.65" thickBot="1">
      <c r="B32" s="338"/>
      <c r="C32" s="328" t="s">
        <v>234</v>
      </c>
      <c r="D32" s="329"/>
      <c r="E32" s="330"/>
      <c r="F32" s="201" t="s">
        <v>235</v>
      </c>
      <c r="G32" s="8"/>
      <c r="H32" s="8"/>
      <c r="I32" s="8"/>
      <c r="J32" s="8"/>
      <c r="K32" s="8"/>
      <c r="L32" s="8"/>
      <c r="M32" s="8"/>
      <c r="N32" s="8"/>
      <c r="O32" s="8"/>
      <c r="P32" s="8"/>
      <c r="Q32" s="8"/>
      <c r="R32" s="8"/>
      <c r="S32" s="8"/>
      <c r="T32" s="8"/>
      <c r="U32" s="8"/>
      <c r="V32" s="8"/>
      <c r="W32" s="8"/>
      <c r="X32" s="8"/>
      <c r="Y32" s="8"/>
      <c r="Z32" s="8"/>
      <c r="AA32" s="8"/>
    </row>
    <row r="33" spans="2:27" ht="14.65" thickBot="1">
      <c r="B33" s="338"/>
      <c r="C33" s="196"/>
      <c r="D33" s="80"/>
      <c r="E33" s="197"/>
      <c r="F33" s="201" t="s">
        <v>236</v>
      </c>
      <c r="G33" s="8"/>
      <c r="H33" s="8"/>
      <c r="I33" s="8"/>
      <c r="J33" s="8"/>
      <c r="K33" s="8"/>
      <c r="L33" s="8"/>
      <c r="M33" s="8"/>
      <c r="N33" s="8"/>
      <c r="O33" s="8"/>
      <c r="P33" s="8"/>
      <c r="Q33" s="8"/>
      <c r="R33" s="8"/>
      <c r="S33" s="8"/>
      <c r="T33" s="8"/>
      <c r="U33" s="8"/>
      <c r="V33" s="8"/>
      <c r="W33" s="8"/>
      <c r="X33" s="8"/>
      <c r="Y33" s="8"/>
      <c r="Z33" s="8"/>
      <c r="AA33" s="8"/>
    </row>
    <row r="34" spans="2:27" ht="14.65" thickBot="1">
      <c r="B34" s="338"/>
      <c r="C34" s="196"/>
      <c r="D34" s="80"/>
      <c r="E34" s="197"/>
      <c r="F34" s="201" t="s">
        <v>237</v>
      </c>
      <c r="G34" s="8"/>
      <c r="H34" s="8"/>
      <c r="I34" s="8"/>
      <c r="J34" s="8"/>
      <c r="K34" s="8"/>
      <c r="L34" s="8"/>
      <c r="M34" s="8"/>
      <c r="N34" s="8"/>
      <c r="O34" s="8"/>
      <c r="P34" s="8"/>
      <c r="Q34" s="8"/>
      <c r="R34" s="8"/>
      <c r="S34" s="8"/>
      <c r="T34" s="8"/>
      <c r="U34" s="8"/>
      <c r="V34" s="8"/>
      <c r="W34" s="8"/>
      <c r="X34" s="8"/>
      <c r="Y34" s="8"/>
      <c r="Z34" s="8"/>
      <c r="AA34" s="8"/>
    </row>
    <row r="35" spans="2:27" ht="26.65" thickBot="1">
      <c r="B35" s="338"/>
      <c r="C35" s="196"/>
      <c r="D35" s="80"/>
      <c r="E35" s="197"/>
      <c r="F35" s="201" t="s">
        <v>238</v>
      </c>
      <c r="G35" s="8"/>
      <c r="H35" s="8"/>
      <c r="I35" s="8"/>
      <c r="J35" s="8"/>
      <c r="K35" s="8"/>
      <c r="L35" s="8"/>
      <c r="M35" s="8"/>
      <c r="N35" s="8"/>
      <c r="O35" s="8"/>
      <c r="P35" s="8"/>
      <c r="Q35" s="8"/>
      <c r="R35" s="8"/>
      <c r="S35" s="8"/>
      <c r="T35" s="8"/>
      <c r="U35" s="8"/>
      <c r="V35" s="8"/>
      <c r="W35" s="8"/>
      <c r="X35" s="8"/>
      <c r="Y35" s="8"/>
      <c r="Z35" s="8"/>
      <c r="AA35" s="8"/>
    </row>
    <row r="36" spans="2:27" ht="26.65" thickBot="1">
      <c r="B36" s="338"/>
      <c r="C36" s="196"/>
      <c r="D36" s="80"/>
      <c r="E36" s="197"/>
      <c r="F36" s="201" t="s">
        <v>239</v>
      </c>
      <c r="G36" s="8"/>
      <c r="H36" s="8"/>
      <c r="I36" s="8"/>
      <c r="J36" s="8"/>
      <c r="K36" s="8"/>
      <c r="L36" s="8"/>
      <c r="M36" s="8"/>
      <c r="N36" s="8"/>
      <c r="O36" s="8"/>
      <c r="P36" s="8"/>
      <c r="Q36" s="8"/>
      <c r="R36" s="8"/>
      <c r="S36" s="8"/>
      <c r="T36" s="8"/>
      <c r="U36" s="8"/>
      <c r="V36" s="8"/>
      <c r="W36" s="8"/>
      <c r="X36" s="8"/>
      <c r="Y36" s="8"/>
      <c r="Z36" s="8"/>
      <c r="AA36" s="8"/>
    </row>
    <row r="37" spans="2:27" ht="14.65" thickBot="1">
      <c r="B37" s="338"/>
      <c r="C37" s="196"/>
      <c r="D37" s="80"/>
      <c r="E37" s="197"/>
      <c r="F37" s="201" t="s">
        <v>240</v>
      </c>
      <c r="G37" s="8"/>
      <c r="H37" s="8"/>
      <c r="I37" s="8"/>
      <c r="J37" s="8"/>
      <c r="K37" s="8"/>
      <c r="L37" s="8"/>
      <c r="M37" s="8"/>
      <c r="N37" s="8"/>
      <c r="O37" s="8"/>
      <c r="P37" s="8"/>
      <c r="Q37" s="8"/>
      <c r="R37" s="8"/>
      <c r="S37" s="8"/>
      <c r="T37" s="8"/>
      <c r="U37" s="8"/>
      <c r="V37" s="8"/>
      <c r="W37" s="8"/>
      <c r="X37" s="8"/>
      <c r="Y37" s="8"/>
      <c r="Z37" s="8"/>
      <c r="AA37" s="8"/>
    </row>
    <row r="38" spans="2:27" ht="14.65" thickBot="1">
      <c r="B38" s="338"/>
      <c r="C38" s="198"/>
      <c r="D38" s="199"/>
      <c r="E38" s="200"/>
      <c r="F38" s="195" t="s">
        <v>241</v>
      </c>
      <c r="G38" s="8"/>
      <c r="H38" s="8"/>
      <c r="I38" s="8"/>
      <c r="J38" s="8"/>
      <c r="K38" s="8"/>
      <c r="L38" s="8"/>
      <c r="M38" s="8"/>
      <c r="N38" s="8"/>
      <c r="O38" s="8"/>
      <c r="P38" s="8"/>
      <c r="Q38" s="8"/>
      <c r="R38" s="8"/>
      <c r="S38" s="8"/>
      <c r="T38" s="8"/>
      <c r="U38" s="8"/>
      <c r="V38" s="8"/>
      <c r="W38" s="8"/>
      <c r="X38" s="8"/>
      <c r="Y38" s="8"/>
      <c r="Z38" s="8"/>
      <c r="AA38" s="8"/>
    </row>
    <row r="39" spans="2:27" ht="26.65" thickBot="1">
      <c r="B39" s="337" t="s">
        <v>242</v>
      </c>
      <c r="C39" s="334" t="s">
        <v>228</v>
      </c>
      <c r="D39" s="335"/>
      <c r="E39" s="336"/>
      <c r="F39" s="202" t="s">
        <v>243</v>
      </c>
      <c r="G39" s="8"/>
      <c r="H39" s="8"/>
      <c r="I39" s="8"/>
      <c r="J39" s="8"/>
      <c r="K39" s="8"/>
      <c r="L39" s="8"/>
      <c r="M39" s="8"/>
      <c r="N39" s="8"/>
      <c r="O39" s="8"/>
      <c r="P39" s="8"/>
      <c r="Q39" s="8"/>
      <c r="R39" s="8"/>
      <c r="S39" s="8"/>
      <c r="T39" s="8"/>
      <c r="U39" s="8"/>
      <c r="V39" s="8"/>
      <c r="W39" s="8"/>
      <c r="X39" s="8"/>
      <c r="Y39" s="8"/>
      <c r="Z39" s="8"/>
      <c r="AA39" s="8"/>
    </row>
    <row r="40" spans="2:27" ht="26.65" thickBot="1">
      <c r="B40" s="338"/>
      <c r="C40" s="328" t="s">
        <v>230</v>
      </c>
      <c r="D40" s="329"/>
      <c r="E40" s="330"/>
      <c r="F40" s="201" t="s">
        <v>244</v>
      </c>
      <c r="G40" s="8"/>
      <c r="H40" s="8"/>
      <c r="I40" s="8"/>
      <c r="J40" s="8"/>
      <c r="K40" s="8"/>
      <c r="L40" s="8"/>
      <c r="M40" s="8"/>
      <c r="N40" s="8"/>
      <c r="O40" s="8"/>
      <c r="P40" s="8"/>
      <c r="Q40" s="8"/>
      <c r="R40" s="8"/>
      <c r="S40" s="8"/>
      <c r="T40" s="8"/>
      <c r="U40" s="8"/>
      <c r="V40" s="8"/>
      <c r="W40" s="8"/>
      <c r="X40" s="8"/>
      <c r="Y40" s="8"/>
      <c r="Z40" s="8"/>
      <c r="AA40" s="8"/>
    </row>
    <row r="41" spans="2:27" ht="26.65" customHeight="1" thickBot="1">
      <c r="B41" s="338"/>
      <c r="C41" s="328" t="s">
        <v>245</v>
      </c>
      <c r="D41" s="329"/>
      <c r="E41" s="330"/>
      <c r="F41" s="201" t="s">
        <v>246</v>
      </c>
      <c r="G41" s="8"/>
      <c r="H41" s="8"/>
      <c r="I41" s="8"/>
      <c r="J41" s="8"/>
      <c r="K41" s="8"/>
      <c r="L41" s="8"/>
      <c r="M41" s="8"/>
      <c r="N41" s="8"/>
      <c r="O41" s="8"/>
      <c r="P41" s="8"/>
      <c r="Q41" s="8"/>
      <c r="R41" s="8"/>
      <c r="S41" s="8"/>
      <c r="T41" s="8"/>
      <c r="U41" s="8"/>
      <c r="V41" s="8"/>
      <c r="W41" s="8"/>
      <c r="X41" s="8"/>
      <c r="Y41" s="8"/>
      <c r="Z41" s="8"/>
      <c r="AA41" s="8"/>
    </row>
    <row r="42" spans="2:27" ht="26.65" thickBot="1">
      <c r="B42" s="338"/>
      <c r="C42" s="328" t="s">
        <v>247</v>
      </c>
      <c r="D42" s="329"/>
      <c r="E42" s="330"/>
      <c r="F42" s="201" t="s">
        <v>248</v>
      </c>
      <c r="G42" s="8"/>
      <c r="H42" s="8"/>
      <c r="I42" s="8"/>
      <c r="J42" s="8"/>
      <c r="K42" s="8"/>
      <c r="L42" s="8"/>
      <c r="M42" s="8"/>
      <c r="N42" s="8"/>
      <c r="O42" s="8"/>
      <c r="P42" s="8"/>
      <c r="Q42" s="8"/>
      <c r="R42" s="8"/>
      <c r="S42" s="8"/>
      <c r="T42" s="8"/>
      <c r="U42" s="8"/>
      <c r="V42" s="8"/>
      <c r="W42" s="8"/>
      <c r="X42" s="8"/>
      <c r="Y42" s="8"/>
      <c r="Z42" s="8"/>
      <c r="AA42" s="8"/>
    </row>
    <row r="43" spans="2:27" ht="14.65" thickBot="1">
      <c r="B43" s="338"/>
      <c r="C43" s="196"/>
      <c r="D43" s="80"/>
      <c r="E43" s="197"/>
      <c r="F43" s="201" t="s">
        <v>249</v>
      </c>
      <c r="G43" s="8"/>
      <c r="H43" s="8"/>
      <c r="I43" s="8"/>
      <c r="J43" s="8"/>
      <c r="K43" s="8"/>
      <c r="L43" s="8"/>
      <c r="M43" s="8"/>
      <c r="N43" s="8"/>
      <c r="O43" s="8"/>
      <c r="P43" s="8"/>
      <c r="Q43" s="8"/>
      <c r="R43" s="8"/>
      <c r="S43" s="8"/>
      <c r="T43" s="8"/>
      <c r="U43" s="8"/>
      <c r="V43" s="8"/>
      <c r="W43" s="8"/>
      <c r="X43" s="8"/>
      <c r="Y43" s="8"/>
      <c r="Z43" s="8"/>
      <c r="AA43" s="8"/>
    </row>
    <row r="44" spans="2:27" ht="14.65" thickBot="1">
      <c r="B44" s="338"/>
      <c r="C44" s="196"/>
      <c r="D44" s="80"/>
      <c r="E44" s="197"/>
      <c r="F44" s="201" t="s">
        <v>250</v>
      </c>
      <c r="G44" s="8"/>
      <c r="H44" s="8"/>
      <c r="I44" s="8"/>
      <c r="J44" s="8"/>
      <c r="K44" s="8"/>
      <c r="L44" s="8"/>
      <c r="M44" s="8"/>
      <c r="N44" s="8"/>
      <c r="O44" s="8"/>
      <c r="P44" s="8"/>
      <c r="Q44" s="8"/>
      <c r="R44" s="8"/>
      <c r="S44" s="8"/>
      <c r="T44" s="8"/>
      <c r="U44" s="8"/>
      <c r="V44" s="8"/>
      <c r="W44" s="8"/>
      <c r="X44" s="8"/>
      <c r="Y44" s="8"/>
      <c r="Z44" s="8"/>
      <c r="AA44" s="8"/>
    </row>
    <row r="45" spans="2:27" ht="14.65" thickBot="1">
      <c r="B45" s="338"/>
      <c r="C45" s="196"/>
      <c r="D45" s="80"/>
      <c r="E45" s="197"/>
      <c r="F45" s="201" t="s">
        <v>251</v>
      </c>
      <c r="G45" s="8"/>
      <c r="H45" s="8"/>
      <c r="I45" s="8"/>
      <c r="J45" s="8"/>
      <c r="K45" s="8"/>
      <c r="L45" s="8"/>
      <c r="M45" s="8"/>
      <c r="N45" s="8"/>
      <c r="O45" s="8"/>
      <c r="P45" s="8"/>
      <c r="Q45" s="8"/>
      <c r="R45" s="8"/>
      <c r="S45" s="8"/>
      <c r="T45" s="8"/>
      <c r="U45" s="8"/>
      <c r="V45" s="8"/>
      <c r="W45" s="8"/>
      <c r="X45" s="8"/>
      <c r="Y45" s="8"/>
      <c r="Z45" s="8"/>
      <c r="AA45" s="8"/>
    </row>
    <row r="46" spans="2:27" ht="14.65" thickBot="1">
      <c r="B46" s="338"/>
      <c r="C46" s="196"/>
      <c r="D46" s="80"/>
      <c r="E46" s="197"/>
      <c r="F46" s="201" t="s">
        <v>252</v>
      </c>
      <c r="G46" s="8"/>
      <c r="H46" s="8"/>
      <c r="I46" s="8"/>
      <c r="J46" s="8"/>
      <c r="K46" s="8"/>
      <c r="L46" s="8"/>
      <c r="M46" s="8"/>
      <c r="N46" s="8"/>
      <c r="O46" s="8"/>
      <c r="P46" s="8"/>
      <c r="Q46" s="8"/>
      <c r="R46" s="8"/>
      <c r="S46" s="8"/>
      <c r="T46" s="8"/>
      <c r="U46" s="8"/>
      <c r="V46" s="8"/>
      <c r="W46" s="8"/>
      <c r="X46" s="8"/>
      <c r="Y46" s="8"/>
      <c r="Z46" s="8"/>
      <c r="AA46" s="8"/>
    </row>
    <row r="47" spans="2:27" ht="14.65" thickBot="1">
      <c r="B47" s="339"/>
      <c r="C47" s="198"/>
      <c r="D47" s="199"/>
      <c r="E47" s="200"/>
      <c r="F47" s="195" t="s">
        <v>253</v>
      </c>
      <c r="G47" s="8"/>
      <c r="H47" s="8"/>
      <c r="I47" s="8"/>
      <c r="J47" s="8"/>
      <c r="K47" s="8"/>
      <c r="L47" s="8"/>
      <c r="M47" s="8"/>
      <c r="N47" s="8"/>
      <c r="O47" s="8"/>
      <c r="P47" s="8"/>
      <c r="Q47" s="8"/>
      <c r="R47" s="8"/>
      <c r="S47" s="8"/>
      <c r="T47" s="8"/>
      <c r="U47" s="8"/>
      <c r="V47" s="8"/>
      <c r="W47" s="8"/>
      <c r="X47" s="8"/>
      <c r="Y47" s="8"/>
      <c r="Z47" s="8"/>
      <c r="AA47" s="8"/>
    </row>
    <row r="48" spans="2:27">
      <c r="B48" s="20"/>
      <c r="C48" s="8"/>
      <c r="D48" s="8"/>
      <c r="E48" s="8"/>
      <c r="F48" s="8"/>
      <c r="G48" s="8"/>
      <c r="H48" s="8"/>
      <c r="I48" s="8"/>
      <c r="J48" s="8"/>
      <c r="K48" s="8"/>
      <c r="L48" s="8"/>
      <c r="M48" s="8"/>
      <c r="N48" s="8"/>
      <c r="O48" s="8"/>
      <c r="P48" s="8"/>
      <c r="Q48" s="8"/>
      <c r="R48" s="8"/>
      <c r="S48" s="8"/>
      <c r="T48" s="8"/>
      <c r="U48" s="8"/>
      <c r="V48" s="8"/>
      <c r="W48" s="8"/>
      <c r="X48" s="8"/>
      <c r="Y48" s="8"/>
      <c r="Z48" s="8"/>
      <c r="AA48" s="8"/>
    </row>
    <row r="49" spans="2:27" ht="18">
      <c r="B49" s="51" t="s">
        <v>36</v>
      </c>
      <c r="C49" s="8"/>
      <c r="D49" s="8"/>
      <c r="E49" s="8"/>
      <c r="F49" s="8"/>
      <c r="G49" s="8"/>
      <c r="H49" s="8"/>
      <c r="I49" s="8"/>
      <c r="J49" s="8"/>
      <c r="K49" s="8"/>
      <c r="L49" s="8"/>
      <c r="M49" s="8"/>
      <c r="N49" s="8"/>
      <c r="O49" s="8"/>
      <c r="P49" s="8"/>
      <c r="Q49" s="8"/>
      <c r="R49" s="8"/>
      <c r="S49" s="8"/>
      <c r="T49" s="8"/>
      <c r="U49" s="8"/>
      <c r="V49" s="8"/>
      <c r="W49" s="8"/>
      <c r="X49" s="8"/>
      <c r="Y49" s="8"/>
      <c r="Z49" s="8"/>
      <c r="AA49" s="8"/>
    </row>
    <row r="50" spans="2:27" ht="74.25">
      <c r="B50" s="294" t="s">
        <v>559</v>
      </c>
      <c r="C50" s="327"/>
      <c r="D50" s="327"/>
      <c r="E50" s="327"/>
      <c r="F50" s="327"/>
      <c r="G50" s="128"/>
      <c r="H50" s="8"/>
      <c r="I50" s="8"/>
      <c r="J50" s="8"/>
      <c r="K50" s="8"/>
      <c r="L50" s="8"/>
      <c r="M50" s="8"/>
      <c r="N50" s="8"/>
      <c r="O50" s="8"/>
      <c r="P50" s="8"/>
      <c r="Q50" s="8"/>
      <c r="R50" s="8"/>
      <c r="S50" s="8"/>
      <c r="T50" s="8"/>
      <c r="U50" s="8"/>
      <c r="V50" s="8"/>
      <c r="W50" s="8"/>
      <c r="X50" s="8"/>
      <c r="Y50" s="8"/>
      <c r="Z50" s="8"/>
      <c r="AA50" s="8"/>
    </row>
    <row r="51" spans="2:27" ht="51.4">
      <c r="B51" s="327" t="s">
        <v>578</v>
      </c>
      <c r="C51" s="294"/>
      <c r="D51" s="294"/>
      <c r="E51" s="294"/>
      <c r="F51" s="294"/>
      <c r="G51" s="110"/>
      <c r="H51" s="8"/>
      <c r="I51" s="8"/>
      <c r="J51" s="8"/>
      <c r="K51" s="8"/>
      <c r="L51" s="8"/>
      <c r="M51" s="8"/>
      <c r="N51" s="8"/>
      <c r="O51" s="8"/>
      <c r="P51" s="8"/>
      <c r="Q51" s="8"/>
      <c r="R51" s="8"/>
      <c r="S51" s="8"/>
      <c r="T51" s="8"/>
      <c r="U51" s="8"/>
      <c r="V51" s="8"/>
      <c r="W51" s="8"/>
      <c r="X51" s="8"/>
      <c r="Y51" s="8"/>
      <c r="Z51" s="8"/>
      <c r="AA51" s="8"/>
    </row>
    <row r="52" spans="2:27" ht="58.9">
      <c r="B52" s="294" t="s">
        <v>462</v>
      </c>
      <c r="C52" s="294"/>
      <c r="D52" s="294"/>
      <c r="E52" s="294"/>
      <c r="F52" s="294"/>
      <c r="G52" s="111"/>
      <c r="H52" s="8"/>
      <c r="I52" s="8"/>
      <c r="J52" s="8"/>
      <c r="K52" s="8"/>
      <c r="L52" s="8"/>
      <c r="M52" s="8"/>
      <c r="N52" s="8"/>
      <c r="O52" s="8"/>
      <c r="P52" s="8"/>
      <c r="Q52" s="8"/>
      <c r="R52" s="8"/>
      <c r="S52" s="8"/>
      <c r="T52" s="8"/>
      <c r="U52" s="8"/>
      <c r="V52" s="8"/>
      <c r="W52" s="8"/>
      <c r="X52" s="8"/>
      <c r="Y52" s="8"/>
      <c r="Z52" s="8"/>
      <c r="AA52" s="8"/>
    </row>
    <row r="53" spans="2:27">
      <c r="B53" s="20"/>
      <c r="C53" s="8"/>
      <c r="D53" s="8"/>
      <c r="E53" s="8"/>
      <c r="F53" s="8"/>
      <c r="G53" s="8"/>
      <c r="H53" s="8"/>
      <c r="I53" s="8"/>
      <c r="J53" s="8"/>
      <c r="K53" s="8"/>
      <c r="L53" s="8"/>
      <c r="M53" s="8"/>
      <c r="N53" s="8"/>
      <c r="O53" s="8"/>
      <c r="P53" s="8"/>
      <c r="Q53" s="8"/>
      <c r="R53" s="8"/>
      <c r="S53" s="8"/>
      <c r="T53" s="8"/>
      <c r="U53" s="8"/>
      <c r="V53" s="8"/>
      <c r="W53" s="8"/>
      <c r="X53" s="8"/>
      <c r="Y53" s="8"/>
      <c r="Z53" s="8"/>
      <c r="AA53" s="8"/>
    </row>
    <row r="54" spans="2:27">
      <c r="B54" s="20"/>
      <c r="C54" s="8"/>
      <c r="D54" s="8"/>
      <c r="E54" s="8"/>
      <c r="F54" s="8"/>
      <c r="G54" s="8"/>
      <c r="H54" s="8"/>
      <c r="I54" s="8"/>
      <c r="J54" s="8"/>
      <c r="K54" s="8"/>
      <c r="L54" s="8"/>
      <c r="M54" s="8"/>
      <c r="N54" s="8"/>
      <c r="O54" s="8"/>
      <c r="P54" s="8"/>
      <c r="Q54" s="8"/>
      <c r="R54" s="8"/>
      <c r="S54" s="8"/>
      <c r="T54" s="8"/>
      <c r="U54" s="8"/>
      <c r="V54" s="8"/>
      <c r="W54" s="8"/>
      <c r="X54" s="8"/>
      <c r="Y54" s="8"/>
      <c r="Z54" s="8"/>
      <c r="AA54" s="8"/>
    </row>
    <row r="55" spans="2:27">
      <c r="B55" s="20"/>
      <c r="C55" s="8"/>
      <c r="D55" s="8"/>
      <c r="E55" s="8"/>
      <c r="F55" s="8"/>
      <c r="G55" s="8"/>
      <c r="H55" s="8"/>
      <c r="I55" s="8"/>
      <c r="J55" s="8"/>
      <c r="K55" s="8"/>
      <c r="L55" s="8"/>
      <c r="M55" s="8"/>
      <c r="N55" s="8"/>
      <c r="O55" s="8"/>
      <c r="P55" s="8"/>
      <c r="Q55" s="8"/>
      <c r="R55" s="8"/>
      <c r="S55" s="8"/>
      <c r="T55" s="8"/>
      <c r="U55" s="8"/>
      <c r="V55" s="8"/>
      <c r="W55" s="8"/>
      <c r="X55" s="8"/>
      <c r="Y55" s="8"/>
      <c r="Z55" s="8"/>
      <c r="AA55" s="8"/>
    </row>
    <row r="56" spans="2:27">
      <c r="B56" s="20"/>
      <c r="C56" s="8"/>
      <c r="D56" s="8"/>
      <c r="E56" s="8"/>
      <c r="F56" s="8"/>
      <c r="G56" s="8"/>
      <c r="H56" s="8"/>
      <c r="I56" s="8"/>
      <c r="J56" s="8"/>
      <c r="K56" s="8"/>
      <c r="L56" s="8"/>
      <c r="M56" s="8"/>
      <c r="N56" s="8"/>
      <c r="O56" s="8"/>
      <c r="P56" s="8"/>
      <c r="Q56" s="8"/>
      <c r="R56" s="8"/>
      <c r="S56" s="8"/>
      <c r="T56" s="8"/>
      <c r="U56" s="8"/>
      <c r="V56" s="8"/>
      <c r="W56" s="8"/>
      <c r="X56" s="8"/>
      <c r="Y56" s="8"/>
      <c r="Z56" s="8"/>
      <c r="AA56" s="8"/>
    </row>
    <row r="57" spans="2:27">
      <c r="B57" s="20"/>
      <c r="C57" s="8"/>
      <c r="D57" s="8"/>
      <c r="E57" s="8"/>
      <c r="F57" s="8"/>
      <c r="G57" s="8"/>
      <c r="H57" s="8"/>
      <c r="I57" s="8"/>
      <c r="J57" s="8"/>
      <c r="K57" s="8"/>
      <c r="L57" s="8"/>
      <c r="M57" s="8"/>
      <c r="N57" s="8"/>
      <c r="O57" s="8"/>
      <c r="P57" s="8"/>
      <c r="Q57" s="8"/>
      <c r="R57" s="8"/>
      <c r="S57" s="8"/>
      <c r="T57" s="8"/>
      <c r="U57" s="8"/>
      <c r="V57" s="8"/>
      <c r="W57" s="8"/>
      <c r="X57" s="8"/>
      <c r="Y57" s="8"/>
      <c r="Z57" s="8"/>
      <c r="AA57" s="8"/>
    </row>
    <row r="58" spans="2:27">
      <c r="B58" s="20"/>
      <c r="C58" s="8"/>
      <c r="D58" s="8"/>
      <c r="E58" s="8"/>
      <c r="F58" s="8"/>
      <c r="G58" s="8"/>
      <c r="H58" s="8"/>
      <c r="I58" s="8"/>
      <c r="J58" s="8"/>
      <c r="K58" s="8"/>
      <c r="L58" s="8"/>
      <c r="M58" s="8"/>
      <c r="N58" s="8"/>
      <c r="O58" s="8"/>
      <c r="P58" s="8"/>
      <c r="Q58" s="8"/>
      <c r="R58" s="8"/>
      <c r="S58" s="8"/>
      <c r="T58" s="8"/>
      <c r="U58" s="8"/>
      <c r="V58" s="8"/>
      <c r="W58" s="8"/>
      <c r="X58" s="8"/>
      <c r="Y58" s="8"/>
      <c r="Z58" s="8"/>
      <c r="AA58" s="8"/>
    </row>
    <row r="59" spans="2:27">
      <c r="B59" s="20"/>
      <c r="C59" s="8"/>
      <c r="D59" s="8"/>
      <c r="E59" s="8"/>
      <c r="F59" s="8"/>
      <c r="G59" s="8"/>
      <c r="H59" s="8"/>
      <c r="I59" s="8"/>
      <c r="J59" s="8"/>
      <c r="K59" s="8"/>
      <c r="L59" s="8"/>
      <c r="M59" s="8"/>
      <c r="N59" s="8"/>
      <c r="O59" s="8"/>
      <c r="P59" s="8"/>
      <c r="Q59" s="8"/>
      <c r="R59" s="8"/>
      <c r="S59" s="8"/>
      <c r="T59" s="8"/>
      <c r="U59" s="8"/>
      <c r="V59" s="8"/>
      <c r="W59" s="8"/>
      <c r="X59" s="8"/>
      <c r="Y59" s="8"/>
      <c r="Z59" s="8"/>
      <c r="AA59" s="8"/>
    </row>
    <row r="60" spans="2:27">
      <c r="B60" s="20"/>
      <c r="C60" s="8"/>
      <c r="D60" s="8"/>
      <c r="E60" s="8"/>
      <c r="F60" s="8"/>
      <c r="G60" s="8"/>
      <c r="H60" s="8"/>
      <c r="I60" s="8"/>
      <c r="J60" s="8"/>
      <c r="K60" s="8"/>
      <c r="L60" s="8"/>
      <c r="M60" s="8"/>
      <c r="N60" s="8"/>
      <c r="O60" s="8"/>
      <c r="P60" s="8"/>
      <c r="Q60" s="8"/>
      <c r="R60" s="8"/>
      <c r="S60" s="8"/>
      <c r="T60" s="8"/>
      <c r="U60" s="8"/>
      <c r="V60" s="8"/>
      <c r="W60" s="8"/>
      <c r="X60" s="8"/>
      <c r="Y60" s="8"/>
      <c r="Z60" s="8"/>
      <c r="AA60" s="8"/>
    </row>
    <row r="61" spans="2:27">
      <c r="B61" s="20"/>
      <c r="C61" s="8"/>
      <c r="D61" s="8"/>
      <c r="E61" s="8"/>
      <c r="F61" s="8"/>
      <c r="G61" s="8"/>
      <c r="H61" s="8"/>
      <c r="I61" s="8"/>
      <c r="J61" s="8"/>
      <c r="K61" s="8"/>
      <c r="L61" s="8"/>
      <c r="M61" s="8"/>
      <c r="N61" s="8"/>
      <c r="O61" s="8"/>
      <c r="P61" s="8"/>
      <c r="Q61" s="8"/>
      <c r="R61" s="8"/>
      <c r="S61" s="8"/>
      <c r="T61" s="8"/>
      <c r="U61" s="8"/>
      <c r="V61" s="8"/>
      <c r="W61" s="8"/>
      <c r="X61" s="8"/>
      <c r="Y61" s="8"/>
      <c r="Z61" s="8"/>
      <c r="AA61" s="8"/>
    </row>
    <row r="62" spans="2:27">
      <c r="B62" s="20"/>
      <c r="C62" s="8"/>
      <c r="D62" s="8"/>
      <c r="E62" s="8"/>
      <c r="F62" s="8"/>
      <c r="G62" s="8"/>
      <c r="H62" s="8"/>
      <c r="I62" s="8"/>
      <c r="J62" s="8"/>
      <c r="K62" s="8"/>
      <c r="L62" s="8"/>
      <c r="M62" s="8"/>
      <c r="N62" s="8"/>
      <c r="O62" s="8"/>
      <c r="P62" s="8"/>
      <c r="Q62" s="8"/>
      <c r="R62" s="8"/>
      <c r="S62" s="8"/>
      <c r="T62" s="8"/>
      <c r="U62" s="8"/>
      <c r="V62" s="8"/>
      <c r="W62" s="8"/>
      <c r="X62" s="8"/>
      <c r="Y62" s="8"/>
      <c r="Z62" s="8"/>
      <c r="AA62" s="8"/>
    </row>
    <row r="63" spans="2:27">
      <c r="B63" s="20"/>
      <c r="C63" s="8"/>
      <c r="D63" s="8"/>
      <c r="E63" s="8"/>
      <c r="F63" s="8"/>
      <c r="G63" s="8"/>
      <c r="H63" s="8"/>
      <c r="I63" s="8"/>
      <c r="J63" s="8"/>
      <c r="K63" s="8"/>
      <c r="L63" s="8"/>
      <c r="M63" s="8"/>
      <c r="N63" s="8"/>
      <c r="O63" s="8"/>
      <c r="P63" s="8"/>
      <c r="Q63" s="8"/>
      <c r="R63" s="8"/>
      <c r="S63" s="8"/>
      <c r="T63" s="8"/>
      <c r="U63" s="8"/>
      <c r="V63" s="8"/>
      <c r="W63" s="8"/>
      <c r="X63" s="8"/>
      <c r="Y63" s="8"/>
      <c r="Z63" s="8"/>
      <c r="AA63" s="8"/>
    </row>
    <row r="64" spans="2:27">
      <c r="B64" s="20"/>
      <c r="C64" s="8"/>
      <c r="D64" s="8"/>
      <c r="E64" s="8"/>
      <c r="F64" s="8"/>
      <c r="G64" s="8"/>
      <c r="H64" s="8"/>
      <c r="I64" s="8"/>
      <c r="J64" s="8"/>
      <c r="K64" s="8"/>
      <c r="L64" s="8"/>
      <c r="M64" s="8"/>
      <c r="N64" s="8"/>
      <c r="O64" s="8"/>
      <c r="P64" s="8"/>
      <c r="Q64" s="8"/>
      <c r="R64" s="8"/>
      <c r="S64" s="8"/>
      <c r="T64" s="8"/>
      <c r="U64" s="8"/>
      <c r="V64" s="8"/>
      <c r="W64" s="8"/>
      <c r="X64" s="8"/>
      <c r="Y64" s="8"/>
      <c r="Z64" s="8"/>
      <c r="AA64" s="8"/>
    </row>
    <row r="65" spans="2:27">
      <c r="B65" s="20"/>
      <c r="C65" s="8"/>
      <c r="D65" s="8"/>
      <c r="E65" s="8"/>
      <c r="F65" s="8"/>
      <c r="G65" s="8"/>
      <c r="H65" s="8"/>
      <c r="I65" s="8"/>
      <c r="J65" s="8"/>
      <c r="K65" s="8"/>
      <c r="L65" s="8"/>
      <c r="M65" s="8"/>
      <c r="N65" s="8"/>
      <c r="O65" s="8"/>
      <c r="P65" s="8"/>
      <c r="Q65" s="8"/>
      <c r="R65" s="8"/>
      <c r="S65" s="8"/>
      <c r="T65" s="8"/>
      <c r="U65" s="8"/>
      <c r="V65" s="8"/>
      <c r="W65" s="8"/>
      <c r="X65" s="8"/>
      <c r="Y65" s="8"/>
      <c r="Z65" s="8"/>
      <c r="AA65" s="8"/>
    </row>
    <row r="66" spans="2:27">
      <c r="B66" s="20"/>
      <c r="C66" s="8"/>
      <c r="D66" s="8"/>
      <c r="E66" s="8"/>
      <c r="F66" s="8"/>
      <c r="G66" s="8"/>
      <c r="H66" s="8"/>
      <c r="I66" s="8"/>
      <c r="J66" s="8"/>
      <c r="K66" s="8"/>
      <c r="L66" s="8"/>
      <c r="M66" s="8"/>
      <c r="N66" s="8"/>
      <c r="O66" s="8"/>
      <c r="P66" s="8"/>
      <c r="Q66" s="8"/>
      <c r="R66" s="8"/>
      <c r="S66" s="8"/>
      <c r="T66" s="8"/>
      <c r="U66" s="8"/>
      <c r="V66" s="8"/>
      <c r="W66" s="8"/>
      <c r="X66" s="8"/>
      <c r="Y66" s="8"/>
      <c r="Z66" s="8"/>
      <c r="AA66" s="8"/>
    </row>
    <row r="67" spans="2:27">
      <c r="B67" s="20"/>
      <c r="C67" s="8"/>
      <c r="D67" s="8"/>
      <c r="E67" s="8"/>
      <c r="F67" s="8"/>
      <c r="G67" s="8"/>
      <c r="H67" s="8"/>
      <c r="I67" s="8"/>
      <c r="J67" s="8"/>
      <c r="K67" s="8"/>
      <c r="L67" s="8"/>
      <c r="M67" s="8"/>
      <c r="N67" s="8"/>
      <c r="O67" s="8"/>
      <c r="P67" s="8"/>
      <c r="Q67" s="8"/>
      <c r="R67" s="8"/>
      <c r="S67" s="8"/>
      <c r="T67" s="8"/>
      <c r="U67" s="8"/>
      <c r="V67" s="8"/>
      <c r="W67" s="8"/>
      <c r="X67" s="8"/>
      <c r="Y67" s="8"/>
      <c r="Z67" s="8"/>
      <c r="AA67" s="8"/>
    </row>
    <row r="68" spans="2:27">
      <c r="B68" s="20"/>
      <c r="C68" s="8"/>
      <c r="D68" s="8"/>
      <c r="E68" s="8"/>
      <c r="F68" s="8"/>
      <c r="G68" s="8"/>
      <c r="H68" s="8"/>
      <c r="I68" s="8"/>
      <c r="J68" s="8"/>
      <c r="K68" s="8"/>
      <c r="L68" s="8"/>
      <c r="M68" s="8"/>
      <c r="N68" s="8"/>
      <c r="O68" s="8"/>
      <c r="P68" s="8"/>
      <c r="Q68" s="8"/>
      <c r="R68" s="8"/>
      <c r="S68" s="8"/>
      <c r="T68" s="8"/>
      <c r="U68" s="8"/>
      <c r="V68" s="8"/>
      <c r="W68" s="8"/>
      <c r="X68" s="8"/>
      <c r="Y68" s="8"/>
      <c r="Z68" s="8"/>
      <c r="AA68" s="8"/>
    </row>
    <row r="69" spans="2:27">
      <c r="B69" s="20"/>
      <c r="C69" s="8"/>
      <c r="D69" s="8"/>
      <c r="E69" s="8"/>
      <c r="F69" s="8"/>
      <c r="G69" s="8"/>
      <c r="H69" s="8"/>
      <c r="I69" s="8"/>
      <c r="J69" s="8"/>
      <c r="K69" s="8"/>
      <c r="L69" s="8"/>
      <c r="M69" s="8"/>
      <c r="N69" s="8"/>
      <c r="O69" s="8"/>
      <c r="P69" s="8"/>
      <c r="Q69" s="8"/>
      <c r="R69" s="8"/>
      <c r="S69" s="8"/>
      <c r="T69" s="8"/>
      <c r="U69" s="8"/>
      <c r="V69" s="8"/>
      <c r="W69" s="8"/>
      <c r="X69" s="8"/>
      <c r="Y69" s="8"/>
      <c r="Z69" s="8"/>
      <c r="AA69" s="8"/>
    </row>
    <row r="70" spans="2:27">
      <c r="B70" s="20"/>
      <c r="C70" s="8"/>
      <c r="D70" s="8"/>
      <c r="E70" s="8"/>
      <c r="F70" s="8"/>
      <c r="G70" s="8"/>
      <c r="H70" s="8"/>
      <c r="I70" s="8"/>
      <c r="J70" s="8"/>
      <c r="K70" s="8"/>
      <c r="L70" s="8"/>
      <c r="M70" s="8"/>
      <c r="N70" s="8"/>
      <c r="O70" s="8"/>
      <c r="P70" s="8"/>
      <c r="Q70" s="8"/>
      <c r="R70" s="8"/>
      <c r="S70" s="8"/>
      <c r="T70" s="8"/>
      <c r="U70" s="8"/>
      <c r="V70" s="8"/>
      <c r="W70" s="8"/>
      <c r="X70" s="8"/>
      <c r="Y70" s="8"/>
      <c r="Z70" s="8"/>
      <c r="AA70" s="8"/>
    </row>
    <row r="71" spans="2:27">
      <c r="B71" s="20"/>
      <c r="C71" s="8"/>
      <c r="D71" s="8"/>
      <c r="E71" s="8"/>
      <c r="F71" s="8"/>
      <c r="G71" s="8"/>
      <c r="H71" s="8"/>
      <c r="I71" s="8"/>
      <c r="J71" s="8"/>
      <c r="K71" s="8"/>
      <c r="L71" s="8"/>
      <c r="M71" s="8"/>
      <c r="N71" s="8"/>
      <c r="O71" s="8"/>
      <c r="P71" s="8"/>
      <c r="Q71" s="8"/>
      <c r="R71" s="8"/>
      <c r="S71" s="8"/>
      <c r="T71" s="8"/>
      <c r="U71" s="8"/>
      <c r="V71" s="8"/>
      <c r="W71" s="8"/>
      <c r="X71" s="8"/>
      <c r="Y71" s="8"/>
      <c r="Z71" s="8"/>
      <c r="AA71" s="8"/>
    </row>
    <row r="72" spans="2:27">
      <c r="B72" s="20"/>
      <c r="C72" s="8"/>
      <c r="D72" s="8"/>
      <c r="E72" s="8"/>
      <c r="F72" s="8"/>
      <c r="G72" s="8"/>
      <c r="H72" s="8"/>
      <c r="I72" s="8"/>
      <c r="J72" s="8"/>
      <c r="K72" s="8"/>
      <c r="L72" s="8"/>
      <c r="M72" s="8"/>
      <c r="N72" s="8"/>
      <c r="O72" s="8"/>
      <c r="P72" s="8"/>
      <c r="Q72" s="8"/>
      <c r="R72" s="8"/>
      <c r="S72" s="8"/>
      <c r="T72" s="8"/>
      <c r="U72" s="8"/>
      <c r="V72" s="8"/>
      <c r="W72" s="8"/>
      <c r="X72" s="8"/>
      <c r="Y72" s="8"/>
      <c r="Z72" s="8"/>
      <c r="AA72" s="8"/>
    </row>
    <row r="73" spans="2:27">
      <c r="B73" s="20"/>
      <c r="C73" s="8"/>
      <c r="D73" s="8"/>
      <c r="E73" s="8"/>
      <c r="F73" s="8"/>
      <c r="G73" s="8"/>
      <c r="H73" s="8"/>
      <c r="I73" s="8"/>
      <c r="J73" s="8"/>
      <c r="K73" s="8"/>
      <c r="L73" s="8"/>
      <c r="M73" s="8"/>
      <c r="N73" s="8"/>
      <c r="O73" s="8"/>
      <c r="P73" s="8"/>
      <c r="Q73" s="8"/>
      <c r="R73" s="8"/>
      <c r="S73" s="8"/>
      <c r="T73" s="8"/>
      <c r="U73" s="8"/>
      <c r="V73" s="8"/>
      <c r="W73" s="8"/>
      <c r="X73" s="8"/>
      <c r="Y73" s="8"/>
      <c r="Z73" s="8"/>
      <c r="AA73" s="8"/>
    </row>
    <row r="74" spans="2:27">
      <c r="B74" s="20"/>
      <c r="C74" s="8"/>
      <c r="D74" s="8"/>
      <c r="E74" s="8"/>
      <c r="F74" s="8"/>
      <c r="G74" s="8"/>
      <c r="H74" s="8"/>
      <c r="I74" s="8"/>
      <c r="J74" s="8"/>
      <c r="K74" s="8"/>
      <c r="L74" s="8"/>
      <c r="M74" s="8"/>
      <c r="N74" s="8"/>
      <c r="O74" s="8"/>
      <c r="P74" s="8"/>
      <c r="Q74" s="8"/>
      <c r="R74" s="8"/>
      <c r="S74" s="8"/>
      <c r="T74" s="8"/>
      <c r="U74" s="8"/>
      <c r="V74" s="8"/>
      <c r="W74" s="8"/>
      <c r="X74" s="8"/>
      <c r="Y74" s="8"/>
      <c r="Z74" s="8"/>
      <c r="AA74" s="8"/>
    </row>
    <row r="75" spans="2:27">
      <c r="B75" s="20"/>
      <c r="C75" s="8"/>
      <c r="D75" s="8"/>
      <c r="E75" s="8"/>
      <c r="F75" s="8"/>
      <c r="G75" s="8"/>
      <c r="H75" s="8"/>
      <c r="I75" s="8"/>
      <c r="J75" s="8"/>
      <c r="K75" s="8"/>
      <c r="L75" s="8"/>
      <c r="M75" s="8"/>
      <c r="N75" s="8"/>
      <c r="O75" s="8"/>
      <c r="P75" s="8"/>
      <c r="Q75" s="8"/>
      <c r="R75" s="8"/>
      <c r="S75" s="8"/>
      <c r="T75" s="8"/>
      <c r="U75" s="8"/>
      <c r="V75" s="8"/>
      <c r="W75" s="8"/>
      <c r="X75" s="8"/>
      <c r="Y75" s="8"/>
      <c r="Z75" s="8"/>
      <c r="AA75" s="8"/>
    </row>
    <row r="76" spans="2:27">
      <c r="B76" s="20"/>
      <c r="C76" s="8"/>
      <c r="D76" s="8"/>
      <c r="E76" s="8"/>
      <c r="F76" s="8"/>
      <c r="G76" s="8"/>
      <c r="H76" s="8"/>
      <c r="I76" s="8"/>
      <c r="J76" s="8"/>
      <c r="K76" s="8"/>
      <c r="L76" s="8"/>
      <c r="M76" s="8"/>
      <c r="N76" s="8"/>
      <c r="O76" s="8"/>
      <c r="P76" s="8"/>
      <c r="Q76" s="8"/>
      <c r="R76" s="8"/>
      <c r="S76" s="8"/>
      <c r="T76" s="8"/>
      <c r="U76" s="8"/>
      <c r="V76" s="8"/>
      <c r="W76" s="8"/>
      <c r="X76" s="8"/>
      <c r="Y76" s="8"/>
      <c r="Z76" s="8"/>
      <c r="AA76" s="8"/>
    </row>
    <row r="77" spans="2:27">
      <c r="B77" s="20"/>
      <c r="C77" s="8"/>
      <c r="D77" s="8"/>
      <c r="E77" s="8"/>
      <c r="F77" s="8"/>
      <c r="G77" s="8"/>
      <c r="H77" s="8"/>
      <c r="I77" s="8"/>
      <c r="J77" s="8"/>
      <c r="K77" s="8"/>
      <c r="L77" s="8"/>
      <c r="M77" s="8"/>
      <c r="N77" s="8"/>
      <c r="O77" s="8"/>
      <c r="P77" s="8"/>
      <c r="Q77" s="8"/>
      <c r="R77" s="8"/>
      <c r="S77" s="8"/>
      <c r="T77" s="8"/>
      <c r="U77" s="8"/>
      <c r="V77" s="8"/>
      <c r="W77" s="8"/>
      <c r="X77" s="8"/>
      <c r="Y77" s="8"/>
      <c r="Z77" s="8"/>
      <c r="AA77" s="8"/>
    </row>
    <row r="78" spans="2:27">
      <c r="B78" s="20"/>
      <c r="C78" s="8"/>
      <c r="D78" s="8"/>
      <c r="E78" s="8"/>
      <c r="F78" s="8"/>
      <c r="G78" s="8"/>
      <c r="H78" s="8"/>
      <c r="I78" s="8"/>
      <c r="J78" s="8"/>
      <c r="K78" s="8"/>
      <c r="L78" s="8"/>
      <c r="M78" s="8"/>
      <c r="N78" s="8"/>
      <c r="O78" s="8"/>
      <c r="P78" s="8"/>
      <c r="Q78" s="8"/>
      <c r="R78" s="8"/>
      <c r="S78" s="8"/>
      <c r="T78" s="8"/>
      <c r="U78" s="8"/>
      <c r="V78" s="8"/>
      <c r="W78" s="8"/>
      <c r="X78" s="8"/>
      <c r="Y78" s="8"/>
      <c r="Z78" s="8"/>
      <c r="AA78" s="8"/>
    </row>
    <row r="79" spans="2:27">
      <c r="B79" s="20"/>
      <c r="C79" s="8"/>
      <c r="D79" s="8"/>
      <c r="E79" s="8"/>
      <c r="F79" s="8"/>
      <c r="G79" s="8"/>
      <c r="H79" s="8"/>
      <c r="I79" s="8"/>
      <c r="J79" s="8"/>
      <c r="K79" s="8"/>
      <c r="L79" s="8"/>
      <c r="M79" s="8"/>
      <c r="N79" s="8"/>
      <c r="O79" s="8"/>
      <c r="P79" s="8"/>
      <c r="Q79" s="8"/>
      <c r="R79" s="8"/>
      <c r="S79" s="8"/>
      <c r="T79" s="8"/>
      <c r="U79" s="8"/>
      <c r="V79" s="8"/>
      <c r="W79" s="8"/>
      <c r="X79" s="8"/>
      <c r="Y79" s="8"/>
      <c r="Z79" s="8"/>
      <c r="AA79" s="8"/>
    </row>
    <row r="80" spans="2:27">
      <c r="B80" s="20"/>
      <c r="C80" s="8"/>
      <c r="D80" s="8"/>
      <c r="E80" s="8"/>
      <c r="F80" s="8"/>
      <c r="G80" s="8"/>
      <c r="H80" s="8"/>
      <c r="I80" s="8"/>
      <c r="J80" s="8"/>
      <c r="K80" s="8"/>
      <c r="L80" s="8"/>
      <c r="M80" s="8"/>
      <c r="N80" s="8"/>
      <c r="O80" s="8"/>
      <c r="P80" s="8"/>
      <c r="Q80" s="8"/>
      <c r="R80" s="8"/>
      <c r="S80" s="8"/>
      <c r="T80" s="8"/>
      <c r="U80" s="8"/>
      <c r="V80" s="8"/>
      <c r="W80" s="8"/>
      <c r="X80" s="8"/>
      <c r="Y80" s="8"/>
      <c r="Z80" s="8"/>
      <c r="AA80" s="8"/>
    </row>
    <row r="81" spans="2:27">
      <c r="B81" s="20"/>
      <c r="C81" s="8"/>
      <c r="D81" s="8"/>
      <c r="E81" s="8"/>
      <c r="F81" s="8"/>
      <c r="G81" s="8"/>
      <c r="H81" s="8"/>
      <c r="I81" s="8"/>
      <c r="J81" s="8"/>
      <c r="K81" s="8"/>
      <c r="L81" s="8"/>
      <c r="M81" s="8"/>
      <c r="N81" s="8"/>
      <c r="O81" s="8"/>
      <c r="P81" s="8"/>
      <c r="Q81" s="8"/>
      <c r="R81" s="8"/>
      <c r="S81" s="8"/>
      <c r="T81" s="8"/>
      <c r="U81" s="8"/>
      <c r="V81" s="8"/>
      <c r="W81" s="8"/>
      <c r="X81" s="8"/>
      <c r="Y81" s="8"/>
      <c r="Z81" s="8"/>
      <c r="AA81" s="8"/>
    </row>
    <row r="82" spans="2:27">
      <c r="B82" s="20"/>
      <c r="C82" s="8"/>
      <c r="D82" s="8"/>
      <c r="E82" s="8"/>
      <c r="F82" s="8"/>
      <c r="G82" s="8"/>
      <c r="H82" s="8"/>
      <c r="I82" s="8"/>
      <c r="J82" s="8"/>
      <c r="K82" s="8"/>
      <c r="L82" s="8"/>
      <c r="M82" s="8"/>
      <c r="N82" s="8"/>
      <c r="O82" s="8"/>
      <c r="P82" s="8"/>
      <c r="Q82" s="8"/>
      <c r="R82" s="8"/>
      <c r="S82" s="8"/>
      <c r="T82" s="8"/>
      <c r="U82" s="8"/>
      <c r="V82" s="8"/>
      <c r="W82" s="8"/>
      <c r="X82" s="8"/>
      <c r="Y82" s="8"/>
      <c r="Z82" s="8"/>
      <c r="AA82" s="8"/>
    </row>
    <row r="83" spans="2:27">
      <c r="B83" s="20"/>
      <c r="C83" s="8"/>
      <c r="D83" s="8"/>
      <c r="E83" s="8"/>
      <c r="F83" s="8"/>
      <c r="G83" s="8"/>
      <c r="H83" s="8"/>
      <c r="I83" s="8"/>
      <c r="J83" s="8"/>
      <c r="K83" s="8"/>
      <c r="L83" s="8"/>
      <c r="M83" s="8"/>
      <c r="N83" s="8"/>
      <c r="O83" s="8"/>
      <c r="P83" s="8"/>
      <c r="Q83" s="8"/>
      <c r="R83" s="8"/>
      <c r="S83" s="8"/>
      <c r="T83" s="8"/>
      <c r="U83" s="8"/>
      <c r="V83" s="8"/>
      <c r="W83" s="8"/>
      <c r="X83" s="8"/>
      <c r="Y83" s="8"/>
      <c r="Z83" s="8"/>
      <c r="AA83" s="8"/>
    </row>
    <row r="84" spans="2:27">
      <c r="B84" s="20"/>
      <c r="C84" s="8"/>
      <c r="D84" s="8"/>
      <c r="E84" s="8"/>
      <c r="F84" s="8"/>
      <c r="G84" s="8"/>
      <c r="H84" s="8"/>
      <c r="I84" s="8"/>
      <c r="J84" s="8"/>
      <c r="K84" s="8"/>
      <c r="L84" s="8"/>
      <c r="M84" s="8"/>
      <c r="N84" s="8"/>
      <c r="O84" s="8"/>
      <c r="P84" s="8"/>
      <c r="Q84" s="8"/>
      <c r="R84" s="8"/>
      <c r="S84" s="8"/>
      <c r="T84" s="8"/>
      <c r="U84" s="8"/>
      <c r="V84" s="8"/>
      <c r="W84" s="8"/>
      <c r="X84" s="8"/>
      <c r="Y84" s="8"/>
      <c r="Z84" s="8"/>
      <c r="AA84" s="8"/>
    </row>
    <row r="85" spans="2:27">
      <c r="B85" s="20"/>
      <c r="C85" s="8"/>
      <c r="D85" s="8"/>
      <c r="E85" s="8"/>
      <c r="F85" s="8"/>
      <c r="G85" s="8"/>
      <c r="H85" s="8"/>
      <c r="I85" s="8"/>
      <c r="J85" s="8"/>
      <c r="K85" s="8"/>
      <c r="L85" s="8"/>
      <c r="M85" s="8"/>
      <c r="N85" s="8"/>
      <c r="O85" s="8"/>
      <c r="P85" s="8"/>
      <c r="Q85" s="8"/>
      <c r="R85" s="8"/>
      <c r="S85" s="8"/>
      <c r="T85" s="8"/>
      <c r="U85" s="8"/>
      <c r="V85" s="8"/>
      <c r="W85" s="8"/>
      <c r="X85" s="8"/>
      <c r="Y85" s="8"/>
      <c r="Z85" s="8"/>
      <c r="AA85" s="8"/>
    </row>
    <row r="86" spans="2:27">
      <c r="B86" s="20"/>
      <c r="C86" s="8"/>
      <c r="D86" s="8"/>
      <c r="E86" s="8"/>
      <c r="F86" s="8"/>
      <c r="G86" s="8"/>
      <c r="H86" s="8"/>
      <c r="I86" s="8"/>
      <c r="J86" s="8"/>
      <c r="K86" s="8"/>
      <c r="L86" s="8"/>
      <c r="M86" s="8"/>
      <c r="N86" s="8"/>
      <c r="O86" s="8"/>
      <c r="P86" s="8"/>
      <c r="Q86" s="8"/>
      <c r="R86" s="8"/>
      <c r="S86" s="8"/>
      <c r="T86" s="8"/>
      <c r="U86" s="8"/>
      <c r="V86" s="8"/>
      <c r="W86" s="8"/>
      <c r="X86" s="8"/>
      <c r="Y86" s="8"/>
      <c r="Z86" s="8"/>
      <c r="AA86" s="8"/>
    </row>
    <row r="87" spans="2:27">
      <c r="B87" s="20"/>
      <c r="C87" s="8"/>
      <c r="D87" s="8"/>
      <c r="E87" s="8"/>
      <c r="F87" s="8"/>
      <c r="G87" s="8"/>
      <c r="H87" s="8"/>
      <c r="I87" s="8"/>
      <c r="J87" s="8"/>
      <c r="K87" s="8"/>
      <c r="L87" s="8"/>
      <c r="M87" s="8"/>
      <c r="N87" s="8"/>
      <c r="O87" s="8"/>
      <c r="P87" s="8"/>
      <c r="Q87" s="8"/>
      <c r="R87" s="8"/>
      <c r="S87" s="8"/>
      <c r="T87" s="8"/>
      <c r="U87" s="8"/>
      <c r="V87" s="8"/>
      <c r="W87" s="8"/>
      <c r="X87" s="8"/>
      <c r="Y87" s="8"/>
      <c r="Z87" s="8"/>
      <c r="AA87" s="8"/>
    </row>
    <row r="88" spans="2:27">
      <c r="B88" s="20"/>
      <c r="C88" s="8"/>
      <c r="D88" s="8"/>
      <c r="E88" s="8"/>
      <c r="F88" s="8"/>
      <c r="G88" s="8"/>
      <c r="H88" s="8"/>
      <c r="I88" s="8"/>
      <c r="J88" s="8"/>
      <c r="K88" s="8"/>
      <c r="L88" s="8"/>
      <c r="M88" s="8"/>
      <c r="N88" s="8"/>
      <c r="O88" s="8"/>
      <c r="P88" s="8"/>
      <c r="Q88" s="8"/>
      <c r="R88" s="8"/>
      <c r="S88" s="8"/>
      <c r="T88" s="8"/>
      <c r="U88" s="8"/>
      <c r="V88" s="8"/>
      <c r="W88" s="8"/>
      <c r="X88" s="8"/>
      <c r="Y88" s="8"/>
      <c r="Z88" s="8"/>
      <c r="AA88" s="8"/>
    </row>
    <row r="89" spans="2:27">
      <c r="B89" s="20"/>
      <c r="C89" s="8"/>
      <c r="D89" s="8"/>
      <c r="E89" s="8"/>
      <c r="F89" s="8"/>
      <c r="G89" s="8"/>
      <c r="H89" s="8"/>
      <c r="I89" s="8"/>
      <c r="J89" s="8"/>
      <c r="K89" s="8"/>
      <c r="L89" s="8"/>
      <c r="M89" s="8"/>
      <c r="N89" s="8"/>
      <c r="O89" s="8"/>
      <c r="P89" s="8"/>
      <c r="Q89" s="8"/>
      <c r="R89" s="8"/>
      <c r="S89" s="8"/>
      <c r="T89" s="8"/>
      <c r="U89" s="8"/>
      <c r="V89" s="8"/>
      <c r="W89" s="8"/>
      <c r="X89" s="8"/>
      <c r="Y89" s="8"/>
      <c r="Z89" s="8"/>
      <c r="AA89" s="8"/>
    </row>
    <row r="90" spans="2:27">
      <c r="B90" s="20"/>
      <c r="C90" s="8"/>
      <c r="D90" s="8"/>
      <c r="E90" s="8"/>
      <c r="F90" s="8"/>
      <c r="G90" s="8"/>
      <c r="H90" s="8"/>
      <c r="I90" s="8"/>
      <c r="J90" s="8"/>
      <c r="K90" s="8"/>
      <c r="L90" s="8"/>
      <c r="M90" s="8"/>
      <c r="N90" s="8"/>
      <c r="O90" s="8"/>
      <c r="P90" s="8"/>
      <c r="Q90" s="8"/>
      <c r="R90" s="8"/>
      <c r="S90" s="8"/>
      <c r="T90" s="8"/>
      <c r="U90" s="8"/>
      <c r="V90" s="8"/>
      <c r="W90" s="8"/>
      <c r="X90" s="8"/>
      <c r="Y90" s="8"/>
      <c r="Z90" s="8"/>
      <c r="AA90" s="8"/>
    </row>
    <row r="91" spans="2:27">
      <c r="B91" s="20"/>
      <c r="C91" s="8"/>
      <c r="D91" s="8"/>
      <c r="E91" s="8"/>
      <c r="F91" s="8"/>
      <c r="G91" s="8"/>
      <c r="H91" s="8"/>
      <c r="I91" s="8"/>
      <c r="J91" s="8"/>
      <c r="K91" s="8"/>
      <c r="L91" s="8"/>
      <c r="M91" s="8"/>
      <c r="N91" s="8"/>
      <c r="O91" s="8"/>
      <c r="P91" s="8"/>
      <c r="Q91" s="8"/>
      <c r="R91" s="8"/>
      <c r="S91" s="8"/>
      <c r="T91" s="8"/>
      <c r="U91" s="8"/>
      <c r="V91" s="8"/>
      <c r="W91" s="8"/>
      <c r="X91" s="8"/>
      <c r="Y91" s="8"/>
      <c r="Z91" s="8"/>
      <c r="AA91" s="8"/>
    </row>
    <row r="92" spans="2:27">
      <c r="B92" s="20"/>
      <c r="C92" s="8"/>
      <c r="D92" s="8"/>
      <c r="E92" s="8"/>
      <c r="F92" s="8"/>
      <c r="G92" s="8"/>
      <c r="H92" s="8"/>
      <c r="I92" s="8"/>
      <c r="J92" s="8"/>
      <c r="K92" s="8"/>
      <c r="L92" s="8"/>
      <c r="M92" s="8"/>
      <c r="N92" s="8"/>
      <c r="O92" s="8"/>
      <c r="P92" s="8"/>
      <c r="Q92" s="8"/>
      <c r="R92" s="8"/>
      <c r="S92" s="8"/>
      <c r="T92" s="8"/>
      <c r="U92" s="8"/>
      <c r="V92" s="8"/>
      <c r="W92" s="8"/>
      <c r="X92" s="8"/>
      <c r="Y92" s="8"/>
      <c r="Z92" s="8"/>
      <c r="AA92" s="8"/>
    </row>
    <row r="93" spans="2:27">
      <c r="B93" s="20"/>
      <c r="C93" s="8"/>
      <c r="D93" s="8"/>
      <c r="E93" s="8"/>
      <c r="F93" s="8"/>
      <c r="G93" s="8"/>
      <c r="H93" s="8"/>
      <c r="I93" s="8"/>
      <c r="J93" s="8"/>
      <c r="K93" s="8"/>
      <c r="L93" s="8"/>
      <c r="M93" s="8"/>
      <c r="N93" s="8"/>
      <c r="O93" s="8"/>
      <c r="P93" s="8"/>
      <c r="Q93" s="8"/>
      <c r="R93" s="8"/>
      <c r="S93" s="8"/>
      <c r="T93" s="8"/>
      <c r="U93" s="8"/>
      <c r="V93" s="8"/>
      <c r="W93" s="8"/>
      <c r="X93" s="8"/>
      <c r="Y93" s="8"/>
      <c r="Z93" s="8"/>
      <c r="AA93" s="8"/>
    </row>
    <row r="94" spans="2:27">
      <c r="B94" s="20"/>
      <c r="C94" s="8"/>
      <c r="D94" s="8"/>
      <c r="E94" s="8"/>
      <c r="F94" s="8"/>
      <c r="G94" s="8"/>
      <c r="H94" s="8"/>
      <c r="I94" s="8"/>
      <c r="J94" s="8"/>
      <c r="K94" s="8"/>
      <c r="L94" s="8"/>
      <c r="M94" s="8"/>
      <c r="N94" s="8"/>
      <c r="O94" s="8"/>
      <c r="P94" s="8"/>
      <c r="Q94" s="8"/>
      <c r="R94" s="8"/>
      <c r="S94" s="8"/>
      <c r="T94" s="8"/>
      <c r="U94" s="8"/>
      <c r="V94" s="8"/>
      <c r="W94" s="8"/>
      <c r="X94" s="8"/>
      <c r="Y94" s="8"/>
      <c r="Z94" s="8"/>
      <c r="AA94" s="8"/>
    </row>
    <row r="95" spans="2:27">
      <c r="B95" s="20"/>
      <c r="C95" s="8"/>
      <c r="D95" s="8"/>
      <c r="E95" s="8"/>
      <c r="F95" s="8"/>
      <c r="G95" s="8"/>
      <c r="H95" s="8"/>
      <c r="I95" s="8"/>
      <c r="J95" s="8"/>
      <c r="K95" s="8"/>
      <c r="L95" s="8"/>
      <c r="M95" s="8"/>
      <c r="N95" s="8"/>
      <c r="O95" s="8"/>
      <c r="P95" s="8"/>
      <c r="Q95" s="8"/>
      <c r="R95" s="8"/>
      <c r="S95" s="8"/>
      <c r="T95" s="8"/>
      <c r="U95" s="8"/>
      <c r="V95" s="8"/>
      <c r="W95" s="8"/>
      <c r="X95" s="8"/>
      <c r="Y95" s="8"/>
      <c r="Z95" s="8"/>
      <c r="AA95" s="8"/>
    </row>
    <row r="96" spans="2:27">
      <c r="B96" s="20"/>
      <c r="C96" s="8"/>
      <c r="D96" s="8"/>
      <c r="E96" s="8"/>
      <c r="F96" s="8"/>
      <c r="G96" s="8"/>
      <c r="H96" s="8"/>
      <c r="I96" s="8"/>
      <c r="J96" s="8"/>
      <c r="K96" s="8"/>
      <c r="L96" s="8"/>
      <c r="M96" s="8"/>
      <c r="N96" s="8"/>
      <c r="O96" s="8"/>
      <c r="P96" s="8"/>
      <c r="Q96" s="8"/>
      <c r="R96" s="8"/>
      <c r="S96" s="8"/>
      <c r="T96" s="8"/>
      <c r="U96" s="8"/>
      <c r="V96" s="8"/>
      <c r="W96" s="8"/>
      <c r="X96" s="8"/>
      <c r="Y96" s="8"/>
      <c r="Z96" s="8"/>
      <c r="AA96" s="8"/>
    </row>
    <row r="97" spans="2:27">
      <c r="B97" s="20"/>
      <c r="C97" s="8"/>
      <c r="D97" s="8"/>
      <c r="E97" s="8"/>
      <c r="F97" s="8"/>
      <c r="G97" s="8"/>
      <c r="H97" s="8"/>
      <c r="I97" s="8"/>
      <c r="J97" s="8"/>
      <c r="K97" s="8"/>
      <c r="L97" s="8"/>
      <c r="M97" s="8"/>
      <c r="N97" s="8"/>
      <c r="O97" s="8"/>
      <c r="P97" s="8"/>
      <c r="Q97" s="8"/>
      <c r="R97" s="8"/>
      <c r="S97" s="8"/>
      <c r="T97" s="8"/>
      <c r="U97" s="8"/>
      <c r="V97" s="8"/>
      <c r="W97" s="8"/>
      <c r="X97" s="8"/>
      <c r="Y97" s="8"/>
      <c r="Z97" s="8"/>
      <c r="AA97" s="8"/>
    </row>
    <row r="98" spans="2:27">
      <c r="B98" s="20"/>
      <c r="C98" s="8"/>
      <c r="D98" s="8"/>
      <c r="E98" s="8"/>
      <c r="F98" s="8"/>
      <c r="G98" s="8"/>
      <c r="H98" s="8"/>
      <c r="I98" s="8"/>
      <c r="J98" s="8"/>
      <c r="K98" s="8"/>
      <c r="L98" s="8"/>
      <c r="M98" s="8"/>
      <c r="N98" s="8"/>
      <c r="O98" s="8"/>
      <c r="P98" s="8"/>
      <c r="Q98" s="8"/>
      <c r="R98" s="8"/>
      <c r="S98" s="8"/>
      <c r="T98" s="8"/>
      <c r="U98" s="8"/>
      <c r="V98" s="8"/>
      <c r="W98" s="8"/>
      <c r="X98" s="8"/>
      <c r="Y98" s="8"/>
      <c r="Z98" s="8"/>
      <c r="AA98" s="8"/>
    </row>
    <row r="99" spans="2:27">
      <c r="B99" s="20"/>
      <c r="C99" s="8"/>
      <c r="D99" s="8"/>
      <c r="E99" s="8"/>
      <c r="F99" s="8"/>
      <c r="G99" s="8"/>
      <c r="H99" s="8"/>
      <c r="I99" s="8"/>
      <c r="J99" s="8"/>
      <c r="K99" s="8"/>
      <c r="L99" s="8"/>
      <c r="M99" s="8"/>
      <c r="N99" s="8"/>
      <c r="O99" s="8"/>
      <c r="P99" s="8"/>
      <c r="Q99" s="8"/>
      <c r="R99" s="8"/>
      <c r="S99" s="8"/>
      <c r="T99" s="8"/>
      <c r="U99" s="8"/>
      <c r="V99" s="8"/>
      <c r="W99" s="8"/>
      <c r="X99" s="8"/>
      <c r="Y99" s="8"/>
      <c r="Z99" s="8"/>
      <c r="AA99" s="8"/>
    </row>
    <row r="100" spans="2:27">
      <c r="B100" s="20"/>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2:27">
      <c r="B101" s="20"/>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2:27">
      <c r="B102" s="20"/>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2:27">
      <c r="B103" s="20"/>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2:27">
      <c r="B104" s="20"/>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2:27">
      <c r="B105" s="20"/>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2:27">
      <c r="B106" s="20"/>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2:27">
      <c r="B107" s="20"/>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2:27">
      <c r="B108" s="20"/>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2:27">
      <c r="B109" s="20"/>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2:27">
      <c r="B110" s="20"/>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2:27">
      <c r="B111" s="20"/>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2:27">
      <c r="B112" s="20"/>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2:27">
      <c r="B113" s="20"/>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2:27">
      <c r="B114" s="20"/>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2:27">
      <c r="B115" s="20"/>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2:27">
      <c r="B116" s="20"/>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2:27">
      <c r="B117" s="20"/>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2:27">
      <c r="B118" s="20"/>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2:27">
      <c r="B119" s="20"/>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2:27">
      <c r="B120" s="20"/>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2:27">
      <c r="B121" s="20"/>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2:27">
      <c r="B122" s="20"/>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2:27">
      <c r="B123" s="20"/>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2:27">
      <c r="B124" s="20"/>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2:27">
      <c r="B125" s="20"/>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2:27">
      <c r="B126" s="20"/>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2:27">
      <c r="B127" s="20"/>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2:27">
      <c r="B128" s="20"/>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2:27">
      <c r="B129" s="20"/>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2:27">
      <c r="B130" s="20"/>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2:27">
      <c r="B131" s="20"/>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2:27">
      <c r="B132" s="20"/>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2:27">
      <c r="B133" s="20"/>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2:27">
      <c r="B134" s="20"/>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2:27">
      <c r="B135" s="20"/>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2:27">
      <c r="B136" s="20"/>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2:27">
      <c r="B137" s="20"/>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2:27">
      <c r="B138" s="20"/>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2:27">
      <c r="B139" s="20"/>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2:27">
      <c r="B140" s="20"/>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2:27">
      <c r="B141" s="20"/>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2:27">
      <c r="B142" s="20"/>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2:27">
      <c r="B143" s="20"/>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2:27">
      <c r="B144" s="20"/>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2:27">
      <c r="B145" s="20"/>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2:27">
      <c r="B146" s="20"/>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2:27">
      <c r="B147" s="20"/>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2:27">
      <c r="B148" s="20"/>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2:27">
      <c r="B149" s="20"/>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2:27">
      <c r="B150" s="20"/>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2:27">
      <c r="B151" s="20"/>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2:27">
      <c r="B152" s="20"/>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2:27">
      <c r="B153" s="20"/>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2:27">
      <c r="B154" s="20"/>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2:27">
      <c r="B155" s="20"/>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2:27">
      <c r="B156" s="20"/>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2:27">
      <c r="B157" s="20"/>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2:27">
      <c r="B158" s="20"/>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2:27">
      <c r="B159" s="20"/>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2:27">
      <c r="B160" s="20"/>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2:27">
      <c r="B161" s="20"/>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2:27">
      <c r="B162" s="20"/>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2:27">
      <c r="B163" s="20"/>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2:27">
      <c r="B164" s="20"/>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2:27">
      <c r="B165" s="20"/>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2:27">
      <c r="B166" s="20"/>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2:27">
      <c r="B167" s="20"/>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2:27">
      <c r="B168" s="20"/>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2:27">
      <c r="B169" s="20"/>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2:27">
      <c r="B170" s="20"/>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2:27">
      <c r="B171" s="20"/>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2:27">
      <c r="B172" s="20"/>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2:27">
      <c r="B173" s="20"/>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2:27">
      <c r="B174" s="20"/>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2:27">
      <c r="B175" s="20"/>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2:27">
      <c r="B176" s="20"/>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2:27">
      <c r="B177" s="20"/>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2:27">
      <c r="B178" s="20"/>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2:27">
      <c r="B179" s="20"/>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2:27">
      <c r="B180" s="20"/>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2:27">
      <c r="B181" s="20"/>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2:27">
      <c r="B182" s="20"/>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2:27">
      <c r="B183" s="20"/>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2:27">
      <c r="B184" s="20"/>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2:27">
      <c r="B185" s="20"/>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2:27">
      <c r="B186" s="20"/>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2:27">
      <c r="B187" s="20"/>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2:27">
      <c r="B188" s="20"/>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2:27">
      <c r="B189" s="20"/>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2:27">
      <c r="B190" s="20"/>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2:27">
      <c r="B191" s="20"/>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2:27">
      <c r="B192" s="20"/>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2:27">
      <c r="B193" s="20"/>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2:27">
      <c r="B194" s="20"/>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2:27">
      <c r="B195" s="20"/>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2:27">
      <c r="B196" s="20"/>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2:27">
      <c r="B197" s="20"/>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2:27">
      <c r="B198" s="20"/>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2:27">
      <c r="B199" s="20"/>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2:27">
      <c r="B200" s="20"/>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2:27">
      <c r="B201" s="20"/>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2:27">
      <c r="B202" s="20"/>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2:27">
      <c r="B203" s="20"/>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2:27">
      <c r="B204" s="20"/>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2:27">
      <c r="B205" s="20"/>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2:27">
      <c r="B206" s="20"/>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2:27">
      <c r="B207" s="20"/>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2:27">
      <c r="B208" s="20"/>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2:27">
      <c r="B209" s="20"/>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2:27">
      <c r="B210" s="20"/>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2:27">
      <c r="B211" s="20"/>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2:27">
      <c r="B212" s="20"/>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2:27">
      <c r="B213" s="20"/>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2:27">
      <c r="B214" s="20"/>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2:27">
      <c r="B215" s="20"/>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2:27">
      <c r="B216" s="20"/>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2:27">
      <c r="B217" s="20"/>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2:27">
      <c r="B218" s="20"/>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2:27">
      <c r="B219" s="20"/>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2:27">
      <c r="B220" s="20"/>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2:27">
      <c r="B221" s="20"/>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2:27">
      <c r="B222" s="20"/>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2:27">
      <c r="B223" s="20"/>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2:27">
      <c r="B224" s="20"/>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2:27">
      <c r="B225" s="20"/>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2:27">
      <c r="B226" s="20"/>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2:27">
      <c r="B227" s="20"/>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2:27">
      <c r="B228" s="20"/>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2:27">
      <c r="B229" s="20"/>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2:27">
      <c r="B230" s="20"/>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2:27">
      <c r="B231" s="20"/>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2:27">
      <c r="B232" s="20"/>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2:27">
      <c r="B233" s="20"/>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2:27">
      <c r="B234" s="20"/>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2:27">
      <c r="B235" s="20"/>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2:27">
      <c r="B236" s="20"/>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2:27">
      <c r="B237" s="20"/>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2:27">
      <c r="B238" s="20"/>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2:27">
      <c r="B239" s="20"/>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2:27">
      <c r="B240" s="20"/>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2:27">
      <c r="B241" s="20"/>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2:27">
      <c r="B242" s="20"/>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2:27">
      <c r="B243" s="20"/>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2:27">
      <c r="B244" s="20"/>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2:27">
      <c r="B245" s="20"/>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2:27">
      <c r="B246" s="20"/>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2:27">
      <c r="B247" s="20"/>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2:27">
      <c r="B248" s="20"/>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2:27">
      <c r="B249" s="20"/>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2:27">
      <c r="B250" s="20"/>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2:27">
      <c r="B251" s="20"/>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2:27">
      <c r="B252" s="20"/>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2:27">
      <c r="B253" s="20"/>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2:27">
      <c r="B254" s="20"/>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2:27">
      <c r="B255" s="20"/>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2:27">
      <c r="B256" s="20"/>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2:27">
      <c r="B257" s="20"/>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2:27">
      <c r="B258" s="20"/>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2:27">
      <c r="B259" s="20"/>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2:27">
      <c r="B260" s="20"/>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2:27">
      <c r="B261" s="20"/>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2:27">
      <c r="B262" s="20"/>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2:27">
      <c r="B263" s="20"/>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2:27">
      <c r="B264" s="20"/>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2:27">
      <c r="B265" s="20"/>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2:27">
      <c r="B266" s="20"/>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2:27">
      <c r="B267" s="20"/>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2:27">
      <c r="B268" s="20"/>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2:27">
      <c r="B269" s="20"/>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2:27">
      <c r="B270" s="20"/>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2:27">
      <c r="B271" s="20"/>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2:27">
      <c r="B272" s="20"/>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2:27">
      <c r="B273" s="20"/>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2:27">
      <c r="B274" s="20"/>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2:27">
      <c r="B275" s="20"/>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2:27">
      <c r="B276" s="20"/>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2:27">
      <c r="B277" s="20"/>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2:27">
      <c r="B278" s="20"/>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2:27">
      <c r="B279" s="20"/>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2:27">
      <c r="B280" s="20"/>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2:27">
      <c r="B281" s="20"/>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2:27">
      <c r="B282" s="20"/>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2:27">
      <c r="B283" s="20"/>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2:27">
      <c r="B284" s="20"/>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2:27">
      <c r="B285" s="20"/>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2:27">
      <c r="B286" s="20"/>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2:27">
      <c r="B287" s="20"/>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2:27">
      <c r="B288" s="20"/>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2:27">
      <c r="B289" s="20"/>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2:27">
      <c r="B290" s="20"/>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2:27">
      <c r="B291" s="20"/>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2:27">
      <c r="B292" s="20"/>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2:27">
      <c r="B293" s="20"/>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2:27">
      <c r="B294" s="20"/>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2:27">
      <c r="B295" s="20"/>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2:27">
      <c r="B296" s="20"/>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2:27">
      <c r="B297" s="20"/>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2:27">
      <c r="B298" s="20"/>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2:27">
      <c r="B299" s="20"/>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2:27">
      <c r="B300" s="20"/>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2:27">
      <c r="B301" s="20"/>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2:27">
      <c r="B302" s="20"/>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2:27">
      <c r="B303" s="20"/>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2:27">
      <c r="B304" s="20"/>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2:27">
      <c r="B305" s="20"/>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2:27">
      <c r="B306" s="20"/>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2:27">
      <c r="B307" s="20"/>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2:27">
      <c r="B308" s="20"/>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2:27">
      <c r="B309" s="20"/>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2:27">
      <c r="B310" s="20"/>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2:27">
      <c r="B311" s="20"/>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2:27">
      <c r="B312" s="20"/>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2:27">
      <c r="B313" s="20"/>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2:27">
      <c r="B314" s="20"/>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2:27">
      <c r="B315" s="20"/>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2:27">
      <c r="B316" s="20"/>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2:27">
      <c r="B317" s="20"/>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2:27">
      <c r="B318" s="20"/>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2:27">
      <c r="B319" s="20"/>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2:27">
      <c r="B320" s="20"/>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2:27">
      <c r="B321" s="20"/>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2:27">
      <c r="B322" s="20"/>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2:27">
      <c r="B323" s="20"/>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2:27">
      <c r="B324" s="20"/>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2:27">
      <c r="B325" s="20"/>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2:27">
      <c r="B326" s="20"/>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2:27">
      <c r="B327" s="20"/>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2:27">
      <c r="B328" s="20"/>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2:27">
      <c r="B329" s="20"/>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2:27">
      <c r="B330" s="20"/>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2:27">
      <c r="B331" s="20"/>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2:27">
      <c r="B332" s="20"/>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2:27">
      <c r="B333" s="20"/>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2:27">
      <c r="B334" s="20"/>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2:27">
      <c r="B335" s="20"/>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2:27">
      <c r="B336" s="20"/>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2:27">
      <c r="B337" s="20"/>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2:27">
      <c r="B338" s="20"/>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2:27">
      <c r="B339" s="20"/>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2:27">
      <c r="B340" s="20"/>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2:27">
      <c r="B341" s="20"/>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2:27">
      <c r="B342" s="20"/>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2:27">
      <c r="B343" s="20"/>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2:27">
      <c r="B344" s="20"/>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2:27">
      <c r="B345" s="20"/>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2:27">
      <c r="B346" s="20"/>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2:27">
      <c r="B347" s="20"/>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2:27">
      <c r="B348" s="20"/>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2:27">
      <c r="B349" s="20"/>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2:27">
      <c r="B350" s="20"/>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2:27">
      <c r="B351" s="20"/>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2:27">
      <c r="B352" s="20"/>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2:27">
      <c r="B353" s="20"/>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2:27">
      <c r="B354" s="20"/>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2:27">
      <c r="B355" s="20"/>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2:27">
      <c r="B356" s="20"/>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2:27">
      <c r="B357" s="20"/>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2:27">
      <c r="B358" s="20"/>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2:27">
      <c r="B359" s="20"/>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2:27">
      <c r="B360" s="20"/>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2:27">
      <c r="B361" s="20"/>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2:27">
      <c r="B362" s="20"/>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2:27">
      <c r="B363" s="20"/>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2:27">
      <c r="B364" s="20"/>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2:27">
      <c r="B365" s="20"/>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2:27">
      <c r="B366" s="20"/>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2:27">
      <c r="B367" s="20"/>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2:27">
      <c r="B368" s="20"/>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2:27">
      <c r="B369" s="20"/>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2:27">
      <c r="B370" s="20"/>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2:27">
      <c r="B371" s="20"/>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2:27">
      <c r="B372" s="20"/>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2:27">
      <c r="B373" s="20"/>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2:27">
      <c r="B374" s="20"/>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2:27">
      <c r="B375" s="20"/>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2:27">
      <c r="B376" s="20"/>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2:27">
      <c r="B377" s="20"/>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2:27">
      <c r="B378" s="20"/>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2:27">
      <c r="B379" s="20"/>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2:27">
      <c r="B380" s="20"/>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2:27">
      <c r="B381" s="20"/>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2:27">
      <c r="B382" s="20"/>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2:27">
      <c r="B383" s="20"/>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2:27">
      <c r="B384" s="20"/>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2:27">
      <c r="B385" s="20"/>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2:27">
      <c r="B386" s="20"/>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2:27">
      <c r="B387" s="20"/>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2:27">
      <c r="B388" s="20"/>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2:27">
      <c r="B389" s="20"/>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2:27">
      <c r="B390" s="20"/>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2:27">
      <c r="B391" s="20"/>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2:27">
      <c r="B392" s="20"/>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2:27">
      <c r="B393" s="20"/>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2:27">
      <c r="B394" s="20"/>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2:27">
      <c r="B395" s="20"/>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2:27">
      <c r="B396" s="20"/>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2:27">
      <c r="B397" s="20"/>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2:27">
      <c r="B398" s="20"/>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2:27">
      <c r="B399" s="20"/>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2:27">
      <c r="B400" s="20"/>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2:27">
      <c r="B401" s="20"/>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2:27">
      <c r="B402" s="20"/>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2:27">
      <c r="B403" s="20"/>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2:27">
      <c r="B404" s="20"/>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2:27">
      <c r="B405" s="20"/>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2:27">
      <c r="B406" s="20"/>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2:27">
      <c r="B407" s="20"/>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2:27">
      <c r="B408" s="20"/>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2:27">
      <c r="B409" s="20"/>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2:27">
      <c r="B410" s="20"/>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2:27">
      <c r="B411" s="20"/>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2:27">
      <c r="B412" s="20"/>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2:27">
      <c r="B413" s="20"/>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2:27">
      <c r="B414" s="20"/>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2:27">
      <c r="B415" s="20"/>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2:27">
      <c r="B416" s="20"/>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2:27">
      <c r="B417" s="20"/>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2:27">
      <c r="B418" s="20"/>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2:27">
      <c r="B419" s="20"/>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2:27">
      <c r="B420" s="20"/>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2:27">
      <c r="B421" s="20"/>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2:27">
      <c r="B422" s="20"/>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2:27">
      <c r="B423" s="20"/>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2:27">
      <c r="B424" s="20"/>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2:27">
      <c r="B425" s="20"/>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2:27">
      <c r="B426" s="20"/>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2:27">
      <c r="B427" s="20"/>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2:27">
      <c r="B428" s="20"/>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2:27">
      <c r="B429" s="20"/>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2:27">
      <c r="B430" s="20"/>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2:27">
      <c r="B431" s="20"/>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2:27">
      <c r="B432" s="20"/>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2:27">
      <c r="B433" s="20"/>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2:27">
      <c r="B434" s="20"/>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2:27">
      <c r="B435" s="20"/>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2:27">
      <c r="B436" s="20"/>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2:27">
      <c r="B437" s="20"/>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2:27">
      <c r="B438" s="20"/>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2:27">
      <c r="B439" s="20"/>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2:27">
      <c r="B440" s="20"/>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2:27">
      <c r="B441" s="20"/>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2:27">
      <c r="B442" s="20"/>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2:27">
      <c r="B443" s="20"/>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2:27">
      <c r="B444" s="20"/>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2:27">
      <c r="B445" s="20"/>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2:27">
      <c r="B446" s="20"/>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2:27">
      <c r="B447" s="20"/>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2:27">
      <c r="B448" s="20"/>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2:27">
      <c r="B449" s="20"/>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2:27">
      <c r="B450" s="20"/>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2:27">
      <c r="B451" s="20"/>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2:27">
      <c r="B452" s="20"/>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2:27">
      <c r="B453" s="20"/>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2:27">
      <c r="B454" s="20"/>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2:27">
      <c r="B455" s="20"/>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2:27">
      <c r="B456" s="20"/>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2:27">
      <c r="B457" s="20"/>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2:27">
      <c r="B458" s="20"/>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2:27">
      <c r="B459" s="20"/>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2:27">
      <c r="B460" s="20"/>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2:27">
      <c r="B461" s="20"/>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2:27">
      <c r="B462" s="20"/>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2:27">
      <c r="B463" s="20"/>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2:27">
      <c r="B464" s="20"/>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2:27">
      <c r="B465" s="20"/>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2:27">
      <c r="B466" s="20"/>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2:27">
      <c r="B467" s="20"/>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2:27">
      <c r="B468" s="20"/>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2:27">
      <c r="B469" s="20"/>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2:27">
      <c r="B470" s="20"/>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2:27">
      <c r="B471" s="20"/>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2:27">
      <c r="B472" s="20"/>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2:27">
      <c r="B473" s="20"/>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2:27">
      <c r="B474" s="20"/>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2:27">
      <c r="B475" s="20"/>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2:27">
      <c r="B476" s="20"/>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2:27">
      <c r="B477" s="20"/>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2:27">
      <c r="B478" s="20"/>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2:27">
      <c r="B479" s="20"/>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2:27">
      <c r="B480" s="20"/>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2:27">
      <c r="B481" s="20"/>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2:27">
      <c r="B482" s="20"/>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2:27">
      <c r="B483" s="20"/>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2:27">
      <c r="B484" s="20"/>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2:27">
      <c r="B485" s="20"/>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2:27">
      <c r="B486" s="20"/>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2:27">
      <c r="B487" s="20"/>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2:27">
      <c r="B488" s="20"/>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2:27">
      <c r="B489" s="20"/>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2:27">
      <c r="B490" s="20"/>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2:27">
      <c r="B491" s="20"/>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2:27">
      <c r="B492" s="20"/>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2:27">
      <c r="B493" s="20"/>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2:27">
      <c r="B494" s="20"/>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2:27">
      <c r="B495" s="20"/>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2:27">
      <c r="B496" s="20"/>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2:27">
      <c r="B497" s="20"/>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2:27">
      <c r="B498" s="20"/>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2:27">
      <c r="B499" s="20"/>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2:27">
      <c r="B500" s="20"/>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2:27">
      <c r="B501" s="20"/>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2:27">
      <c r="B502" s="20"/>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2:27">
      <c r="B503" s="20"/>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2:27">
      <c r="B504" s="20"/>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2:27">
      <c r="B505" s="20"/>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2:27">
      <c r="B506" s="20"/>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2:27">
      <c r="B507" s="20"/>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2:27">
      <c r="B508" s="20"/>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2:27">
      <c r="B509" s="20"/>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2:27">
      <c r="B510" s="20"/>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2:27">
      <c r="B511" s="20"/>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2:27">
      <c r="B512" s="20"/>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2:27">
      <c r="B513" s="20"/>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2:27">
      <c r="B514" s="20"/>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2:27">
      <c r="B515" s="20"/>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2:27">
      <c r="B516" s="20"/>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2:27">
      <c r="B517" s="20"/>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2:27">
      <c r="B518" s="20"/>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2:27">
      <c r="B519" s="20"/>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2:27">
      <c r="B520" s="20"/>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2:27">
      <c r="B521" s="20"/>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2:27">
      <c r="B522" s="20"/>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2:27">
      <c r="B523" s="20"/>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2:27">
      <c r="B524" s="20"/>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2:27">
      <c r="B525" s="20"/>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2:27">
      <c r="B526" s="20"/>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2:27">
      <c r="B527" s="20"/>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2:27">
      <c r="B528" s="20"/>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2:27">
      <c r="B529" s="20"/>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2:27">
      <c r="B530" s="20"/>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2:27">
      <c r="B531" s="20"/>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2:27">
      <c r="B532" s="20"/>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2:27">
      <c r="B533" s="20"/>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2:27">
      <c r="B534" s="20"/>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2:27">
      <c r="B535" s="20"/>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2:27">
      <c r="B536" s="20"/>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2:27">
      <c r="B537" s="20"/>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2:27">
      <c r="B538" s="20"/>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2:27">
      <c r="B539" s="20"/>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2:27">
      <c r="B540" s="20"/>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2:27">
      <c r="B541" s="20"/>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2:27">
      <c r="B542" s="20"/>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2:27">
      <c r="B543" s="20"/>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2:27">
      <c r="B544" s="20"/>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2:27">
      <c r="B545" s="20"/>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2:27">
      <c r="B546" s="20"/>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2:27">
      <c r="B547" s="20"/>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2:27">
      <c r="B548" s="20"/>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2:27">
      <c r="B549" s="20"/>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2:27">
      <c r="B550" s="20"/>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2:27">
      <c r="B551" s="20"/>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2:27">
      <c r="B552" s="20"/>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2:27">
      <c r="B553" s="20"/>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2:27">
      <c r="B554" s="20"/>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2:27">
      <c r="B555" s="20"/>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2:27">
      <c r="B556" s="20"/>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2:27">
      <c r="B557" s="20"/>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2:27">
      <c r="B558" s="20"/>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2:27">
      <c r="B559" s="20"/>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2:27">
      <c r="B560" s="20"/>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2:27">
      <c r="B561" s="20"/>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2:27">
      <c r="B562" s="20"/>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2:27">
      <c r="B563" s="20"/>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2:27">
      <c r="B564" s="20"/>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2:27">
      <c r="B565" s="20"/>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2:27">
      <c r="B566" s="20"/>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2:27">
      <c r="B567" s="20"/>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2:27">
      <c r="B568" s="20"/>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2:27">
      <c r="B569" s="20"/>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2:27">
      <c r="B570" s="20"/>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2:27">
      <c r="B571" s="20"/>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2:27">
      <c r="B572" s="20"/>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2:27">
      <c r="B573" s="20"/>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2:27">
      <c r="B574" s="20"/>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2:27">
      <c r="B575" s="20"/>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2:27">
      <c r="B576" s="20"/>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2:27">
      <c r="B577" s="20"/>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2:27">
      <c r="B578" s="20"/>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2:27">
      <c r="B579" s="20"/>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2:27">
      <c r="B580" s="20"/>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2:27">
      <c r="B581" s="20"/>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2:27">
      <c r="B582" s="20"/>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2:27">
      <c r="B583" s="20"/>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2:27">
      <c r="B584" s="20"/>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2:27">
      <c r="B585" s="20"/>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2:27">
      <c r="B586" s="20"/>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2:27">
      <c r="B587" s="20"/>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2:27">
      <c r="B588" s="20"/>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2:27">
      <c r="B589" s="20"/>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2:27">
      <c r="B590" s="20"/>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2:27">
      <c r="B591" s="20"/>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2:27">
      <c r="B592" s="20"/>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2:27">
      <c r="B593" s="20"/>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2:27">
      <c r="B594" s="20"/>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2:27">
      <c r="B595" s="20"/>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2:27">
      <c r="B596" s="20"/>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2:27">
      <c r="B597" s="20"/>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2:27">
      <c r="B598" s="20"/>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2:27">
      <c r="B599" s="20"/>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2:27">
      <c r="B600" s="20"/>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2:27">
      <c r="B601" s="20"/>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2:27">
      <c r="B602" s="20"/>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2:27">
      <c r="B603" s="20"/>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2:27">
      <c r="B604" s="20"/>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2:27">
      <c r="B605" s="20"/>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2:27">
      <c r="B606" s="20"/>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2:27">
      <c r="B607" s="20"/>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2:27">
      <c r="B608" s="20"/>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2:27">
      <c r="B609" s="20"/>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2:27">
      <c r="B610" s="20"/>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2:27">
      <c r="B611" s="20"/>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2:27">
      <c r="B612" s="20"/>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2:27">
      <c r="B613" s="20"/>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2:27">
      <c r="B614" s="20"/>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2:27">
      <c r="B615" s="20"/>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2:27">
      <c r="B616" s="20"/>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2:27">
      <c r="B617" s="20"/>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2:27">
      <c r="B618" s="20"/>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2:27">
      <c r="B619" s="20"/>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2:27">
      <c r="B620" s="20"/>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2:27">
      <c r="B621" s="20"/>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2:27">
      <c r="B622" s="20"/>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2:27">
      <c r="B623" s="20"/>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2:27">
      <c r="B624" s="20"/>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2:27">
      <c r="B625" s="20"/>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2:27">
      <c r="B626" s="20"/>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2:27">
      <c r="B627" s="20"/>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2:27">
      <c r="B628" s="20"/>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2:27">
      <c r="B629" s="20"/>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2:27">
      <c r="B630" s="20"/>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2:27">
      <c r="B631" s="20"/>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2:27">
      <c r="B632" s="20"/>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2:27">
      <c r="B633" s="20"/>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2:27">
      <c r="B634" s="20"/>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2:27">
      <c r="B635" s="20"/>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2:27">
      <c r="B636" s="20"/>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2:27">
      <c r="B637" s="20"/>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2:27">
      <c r="B638" s="20"/>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2:27">
      <c r="B639" s="20"/>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2:27">
      <c r="B640" s="20"/>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2:27">
      <c r="B641" s="20"/>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2:27">
      <c r="B642" s="20"/>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2:27">
      <c r="B643" s="20"/>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2:27">
      <c r="B644" s="20"/>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2:27">
      <c r="B645" s="20"/>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2:27">
      <c r="B646" s="20"/>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2:27">
      <c r="B647" s="20"/>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2:27">
      <c r="B648" s="20"/>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2:27">
      <c r="B649" s="20"/>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2:27">
      <c r="B650" s="20"/>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2:27">
      <c r="B651" s="20"/>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2:27">
      <c r="B652" s="20"/>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2:27">
      <c r="B653" s="20"/>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2:27">
      <c r="B654" s="20"/>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2:27">
      <c r="B655" s="20"/>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2:27">
      <c r="B656" s="20"/>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2:27">
      <c r="B657" s="20"/>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2:27">
      <c r="B658" s="20"/>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2:27">
      <c r="B659" s="20"/>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2:27">
      <c r="B660" s="20"/>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2:27">
      <c r="B661" s="20"/>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2:27">
      <c r="B662" s="20"/>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2:27">
      <c r="B663" s="20"/>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2:27">
      <c r="B664" s="20"/>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2:27">
      <c r="B665" s="20"/>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2:27">
      <c r="B666" s="20"/>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2:27">
      <c r="B667" s="20"/>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2:27">
      <c r="B668" s="20"/>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2:27">
      <c r="B669" s="20"/>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2:27">
      <c r="B670" s="20"/>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2:27">
      <c r="B671" s="20"/>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2:27">
      <c r="B672" s="20"/>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2:27">
      <c r="B673" s="20"/>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2:27">
      <c r="B674" s="20"/>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2:27">
      <c r="B675" s="20"/>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2:27">
      <c r="B676" s="20"/>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2:27">
      <c r="B677" s="20"/>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2:27">
      <c r="B678" s="20"/>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2:27">
      <c r="B679" s="20"/>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2:27">
      <c r="B680" s="20"/>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2:27">
      <c r="B681" s="20"/>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2:27">
      <c r="B682" s="20"/>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2:27">
      <c r="B683" s="20"/>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2:27">
      <c r="B684" s="20"/>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2:27">
      <c r="B685" s="20"/>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2:27">
      <c r="B686" s="20"/>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2:27">
      <c r="B687" s="20"/>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2:27">
      <c r="B688" s="20"/>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2:27">
      <c r="B689" s="20"/>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2:27">
      <c r="B690" s="20"/>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2:27">
      <c r="B691" s="20"/>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2:27">
      <c r="B692" s="20"/>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2:27">
      <c r="B693" s="20"/>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2:27">
      <c r="B694" s="20"/>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2:27">
      <c r="B695" s="20"/>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2:27">
      <c r="B696" s="20"/>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2:27">
      <c r="B697" s="20"/>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2:27">
      <c r="B698" s="20"/>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2:27">
      <c r="B699" s="20"/>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2:27">
      <c r="B700" s="20"/>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2:27">
      <c r="B701" s="20"/>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2:27">
      <c r="B702" s="20"/>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2:27">
      <c r="B703" s="20"/>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2:27">
      <c r="B704" s="20"/>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2:27">
      <c r="B705" s="20"/>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2:27">
      <c r="B706" s="20"/>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2:27">
      <c r="B707" s="20"/>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2:27">
      <c r="B708" s="20"/>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2:27">
      <c r="B709" s="20"/>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2:27">
      <c r="B710" s="20"/>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2:27">
      <c r="B711" s="20"/>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2:27">
      <c r="B712" s="20"/>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2:27">
      <c r="B713" s="20"/>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2:27">
      <c r="B714" s="20"/>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2:27">
      <c r="B715" s="20"/>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2:27">
      <c r="B716" s="20"/>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2:27">
      <c r="B717" s="20"/>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2:27">
      <c r="B718" s="20"/>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2:27">
      <c r="B719" s="20"/>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2:27">
      <c r="B720" s="20"/>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2:27">
      <c r="B721" s="20"/>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2:27">
      <c r="B722" s="20"/>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2:27">
      <c r="B723" s="20"/>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2:27">
      <c r="B724" s="20"/>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2:27">
      <c r="B725" s="20"/>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2:27">
      <c r="B726" s="20"/>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2:27">
      <c r="B727" s="20"/>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2:27">
      <c r="B728" s="20"/>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2:27">
      <c r="B729" s="20"/>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2:27">
      <c r="B730" s="20"/>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2:27">
      <c r="B731" s="20"/>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2:27">
      <c r="B732" s="20"/>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2:27">
      <c r="B733" s="20"/>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2:27">
      <c r="B734" s="20"/>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2:27">
      <c r="B735" s="20"/>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2:27">
      <c r="B736" s="20"/>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2:27">
      <c r="B737" s="20"/>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2:27">
      <c r="B738" s="20"/>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2:27">
      <c r="B739" s="20"/>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2:27">
      <c r="B740" s="20"/>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2:27">
      <c r="B741" s="20"/>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2:27">
      <c r="B742" s="20"/>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2:27">
      <c r="B743" s="20"/>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2:27">
      <c r="B744" s="20"/>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2:27">
      <c r="B745" s="20"/>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2:27">
      <c r="B746" s="20"/>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2:27">
      <c r="B747" s="20"/>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2:27">
      <c r="B748" s="20"/>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2:27">
      <c r="B749" s="20"/>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2:27">
      <c r="B750" s="20"/>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2:27">
      <c r="B751" s="20"/>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2:27">
      <c r="B752" s="20"/>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2:27">
      <c r="B753" s="20"/>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2:27">
      <c r="B754" s="20"/>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2:27">
      <c r="B755" s="20"/>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2:27">
      <c r="B756" s="20"/>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2:27">
      <c r="B757" s="20"/>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2:27">
      <c r="B758" s="20"/>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2:27">
      <c r="B759" s="20"/>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2:27">
      <c r="B760" s="20"/>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2:27">
      <c r="B761" s="20"/>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2:27">
      <c r="B762" s="20"/>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2:27">
      <c r="B763" s="20"/>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2:27">
      <c r="B764" s="20"/>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2:27">
      <c r="B765" s="20"/>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2:27">
      <c r="B766" s="20"/>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2:27">
      <c r="B767" s="20"/>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2:27">
      <c r="B768" s="20"/>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2:27">
      <c r="B769" s="20"/>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2:27">
      <c r="B770" s="20"/>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2:27">
      <c r="B771" s="20"/>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2:27">
      <c r="B772" s="20"/>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2:27">
      <c r="B773" s="20"/>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2:27">
      <c r="B774" s="20"/>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2:27">
      <c r="B775" s="20"/>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2:27">
      <c r="B776" s="20"/>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2:27">
      <c r="B777" s="20"/>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2:27">
      <c r="B778" s="20"/>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2:27">
      <c r="B779" s="20"/>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2:27">
      <c r="B780" s="20"/>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2:27">
      <c r="B781" s="20"/>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2:27">
      <c r="B782" s="20"/>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2:27">
      <c r="B783" s="20"/>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2:27">
      <c r="B784" s="20"/>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2:27">
      <c r="B785" s="20"/>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2:27">
      <c r="B786" s="20"/>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2:27">
      <c r="B787" s="20"/>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2:27">
      <c r="B788" s="20"/>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2:27">
      <c r="B789" s="20"/>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2:27">
      <c r="B790" s="20"/>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2:27">
      <c r="B791" s="20"/>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2:27">
      <c r="B792" s="20"/>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2:27">
      <c r="B793" s="20"/>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2:27">
      <c r="B794" s="20"/>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2:27">
      <c r="B795" s="20"/>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2:27">
      <c r="B796" s="20"/>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2:27">
      <c r="B797" s="20"/>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2:27">
      <c r="B798" s="20"/>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2:27">
      <c r="B799" s="20"/>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2:27">
      <c r="B800" s="20"/>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2:27">
      <c r="B801" s="20"/>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2:27">
      <c r="B802" s="20"/>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2:27">
      <c r="B803" s="20"/>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2:27">
      <c r="B804" s="20"/>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2:27">
      <c r="B805" s="20"/>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2:27">
      <c r="B806" s="20"/>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2:27">
      <c r="B807" s="20"/>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2:27">
      <c r="B808" s="20"/>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2:27">
      <c r="B809" s="20"/>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2:27">
      <c r="B810" s="20"/>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2:27">
      <c r="B811" s="20"/>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2:27">
      <c r="B812" s="20"/>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2:27">
      <c r="B813" s="20"/>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2:27">
      <c r="B814" s="20"/>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2:27">
      <c r="B815" s="20"/>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2:27">
      <c r="B816" s="20"/>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2:27">
      <c r="B817" s="20"/>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2:27">
      <c r="B818" s="20"/>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2:27">
      <c r="B819" s="20"/>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2:27">
      <c r="B820" s="20"/>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2:27">
      <c r="B821" s="20"/>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2:27">
      <c r="B822" s="20"/>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2:27">
      <c r="B823" s="20"/>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2:27">
      <c r="B824" s="20"/>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2:27">
      <c r="B825" s="20"/>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2:27">
      <c r="B826" s="20"/>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2:27">
      <c r="B827" s="20"/>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2:27">
      <c r="B828" s="20"/>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2:27">
      <c r="B829" s="20"/>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2:27">
      <c r="B830" s="20"/>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2:27">
      <c r="B831" s="20"/>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2:27">
      <c r="B832" s="20"/>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2:27">
      <c r="B833" s="20"/>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2:27">
      <c r="B834" s="20"/>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2:27">
      <c r="B835" s="20"/>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2:27">
      <c r="B836" s="20"/>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2:27">
      <c r="B837" s="20"/>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2:27">
      <c r="B838" s="20"/>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2:27">
      <c r="B839" s="20"/>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2:27">
      <c r="B840" s="20"/>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2:27">
      <c r="B841" s="20"/>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2:27">
      <c r="B842" s="20"/>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2:27">
      <c r="B843" s="20"/>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2:27">
      <c r="B844" s="20"/>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2:27">
      <c r="B845" s="20"/>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2:27">
      <c r="B846" s="20"/>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2:27">
      <c r="B847" s="20"/>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2:27">
      <c r="B848" s="20"/>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2:27">
      <c r="B849" s="20"/>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2:27">
      <c r="B850" s="20"/>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2:27">
      <c r="B851" s="20"/>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2:27">
      <c r="B852" s="20"/>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2:27">
      <c r="B853" s="20"/>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2:27">
      <c r="B854" s="20"/>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2:27">
      <c r="B855" s="20"/>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2:27">
      <c r="B856" s="20"/>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2:27">
      <c r="B857" s="20"/>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2:27">
      <c r="B858" s="20"/>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2:27">
      <c r="B859" s="20"/>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2:27">
      <c r="B860" s="20"/>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2:27">
      <c r="B861" s="20"/>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2:27">
      <c r="B862" s="20"/>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2:27">
      <c r="B863" s="20"/>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2:27">
      <c r="B864" s="20"/>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2:27">
      <c r="B865" s="20"/>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2:27">
      <c r="B866" s="20"/>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2:27">
      <c r="B867" s="20"/>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2:27">
      <c r="B868" s="20"/>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2:27">
      <c r="B869" s="20"/>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2:27">
      <c r="B870" s="20"/>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2:27">
      <c r="B871" s="20"/>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2:27">
      <c r="B872" s="20"/>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2:27">
      <c r="B873" s="20"/>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2:27">
      <c r="B874" s="20"/>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2:27">
      <c r="B875" s="20"/>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2:27">
      <c r="B876" s="20"/>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2:27">
      <c r="B877" s="20"/>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2:27">
      <c r="B878" s="20"/>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2:27">
      <c r="B879" s="20"/>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2:27">
      <c r="B880" s="20"/>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2:27">
      <c r="B881" s="20"/>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2:27">
      <c r="B882" s="20"/>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2:27">
      <c r="B883" s="20"/>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2:27">
      <c r="B884" s="20"/>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2:27">
      <c r="B885" s="20"/>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2:27">
      <c r="B886" s="20"/>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2:27">
      <c r="B887" s="20"/>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2:27">
      <c r="B888" s="20"/>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2:27">
      <c r="B889" s="20"/>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2:27">
      <c r="B890" s="20"/>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2:27">
      <c r="B891" s="20"/>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2:27">
      <c r="B892" s="20"/>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2:27">
      <c r="B893" s="20"/>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2:27">
      <c r="B894" s="20"/>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2:27">
      <c r="B895" s="20"/>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2:27">
      <c r="B896" s="20"/>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2:27">
      <c r="B897" s="20"/>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2:27">
      <c r="B898" s="20"/>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2:27">
      <c r="B899" s="20"/>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2:27">
      <c r="B900" s="20"/>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2:27">
      <c r="B901" s="20"/>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2:27">
      <c r="B902" s="20"/>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2:27">
      <c r="B903" s="20"/>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2:27">
      <c r="B904" s="20"/>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2:27">
      <c r="B905" s="20"/>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2:27">
      <c r="B906" s="20"/>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2:27">
      <c r="B907" s="20"/>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2:27">
      <c r="B908" s="20"/>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2:27">
      <c r="B909" s="20"/>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2:27">
      <c r="B910" s="20"/>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2:27">
      <c r="B911" s="20"/>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2:27">
      <c r="B912" s="20"/>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2:27">
      <c r="B913" s="20"/>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2:27">
      <c r="B914" s="20"/>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2:27">
      <c r="B915" s="20"/>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2:27">
      <c r="B916" s="20"/>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2:27">
      <c r="B917" s="20"/>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2:27">
      <c r="B918" s="20"/>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2:27">
      <c r="B919" s="20"/>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2:27">
      <c r="B920" s="20"/>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2:27">
      <c r="B921" s="20"/>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2:27">
      <c r="B922" s="20"/>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2:27">
      <c r="B923" s="20"/>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2:27">
      <c r="B924" s="20"/>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2:27">
      <c r="B925" s="20"/>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2:27">
      <c r="B926" s="20"/>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2:27">
      <c r="B927" s="20"/>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2:27">
      <c r="B928" s="20"/>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2:27">
      <c r="B929" s="20"/>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2:27">
      <c r="B930" s="20"/>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2:27">
      <c r="B931" s="20"/>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2:27">
      <c r="B932" s="20"/>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2:27">
      <c r="B933" s="20"/>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2:27">
      <c r="B934" s="20"/>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2:27">
      <c r="B935" s="20"/>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2:27">
      <c r="B936" s="20"/>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2:27">
      <c r="B937" s="20"/>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2:27">
      <c r="B938" s="20"/>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2:27">
      <c r="B939" s="20"/>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2:27">
      <c r="B940" s="20"/>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2:27">
      <c r="B941" s="20"/>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2:27">
      <c r="B942" s="20"/>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2:27">
      <c r="B943" s="20"/>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2:27">
      <c r="B944" s="20"/>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2:27">
      <c r="B945" s="20"/>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2:27">
      <c r="B946" s="20"/>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2:27">
      <c r="B947" s="20"/>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2:27">
      <c r="B948" s="20"/>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2:27">
      <c r="B949" s="20"/>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2:27">
      <c r="B950" s="20"/>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2:27">
      <c r="B951" s="20"/>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2:27">
      <c r="B952" s="20"/>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2:27">
      <c r="B953" s="20"/>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2:27">
      <c r="B954" s="20"/>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2:27">
      <c r="B955" s="20"/>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2:27">
      <c r="B956" s="20"/>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2:27">
      <c r="B957" s="20"/>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2:27">
      <c r="B958" s="20"/>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2:27">
      <c r="B959" s="20"/>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2:27">
      <c r="B960" s="20"/>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2:27">
      <c r="B961" s="20"/>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2:27">
      <c r="B962" s="20"/>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2:27">
      <c r="B963" s="20"/>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2:27">
      <c r="B964" s="20"/>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2:27">
      <c r="B965" s="20"/>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2:27">
      <c r="B966" s="20"/>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2:27">
      <c r="B967" s="20"/>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2:27">
      <c r="B968" s="20"/>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2:27">
      <c r="B969" s="20"/>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2:27">
      <c r="B970" s="20"/>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2:27">
      <c r="B971" s="20"/>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2:27">
      <c r="B972" s="20"/>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2:27">
      <c r="B973" s="20"/>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2:27">
      <c r="B974" s="20"/>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2:27">
      <c r="B975" s="20"/>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2:27">
      <c r="B976" s="20"/>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2:27">
      <c r="B977" s="20"/>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2:27">
      <c r="B978" s="20"/>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2:27">
      <c r="B979" s="20"/>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2:27">
      <c r="B980" s="20"/>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2:27">
      <c r="B981" s="20"/>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2:27">
      <c r="B982" s="20"/>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2:27">
      <c r="B983" s="20"/>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2:27">
      <c r="B984" s="20"/>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2:27">
      <c r="B985" s="20"/>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2:27">
      <c r="B986" s="20"/>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2:27">
      <c r="B987" s="20"/>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2:27">
      <c r="B988" s="20"/>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2:27">
      <c r="B989" s="20"/>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2:27">
      <c r="B990" s="20"/>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2:27">
      <c r="B991" s="20"/>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2:27">
      <c r="B992" s="20"/>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2:27">
      <c r="B993" s="20"/>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2:27">
      <c r="B994" s="20"/>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2:27">
      <c r="B995" s="20"/>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2:27">
      <c r="B996" s="20"/>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2:27">
      <c r="B997" s="20"/>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2:27">
      <c r="B998" s="20"/>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sheetData>
  <sheetProtection algorithmName="SHA-512" hashValue="5jPLE0EBiDrvPt1VsMEAui7W6LVOdlwQ4tGIFNhDAxrLm+fsOJaS/fh7QPU+I2UHYxR8wTQ0sK4EyhMvlnkajA==" saltValue="7c2Yhr5t8s9okYiRmpCwkw==" spinCount="100000" sheet="1" objects="1" scenarios="1"/>
  <mergeCells count="20">
    <mergeCell ref="B5:F5"/>
    <mergeCell ref="B7:F7"/>
    <mergeCell ref="B6:F6"/>
    <mergeCell ref="B10:F10"/>
    <mergeCell ref="B19:F19"/>
    <mergeCell ref="B16:F16"/>
    <mergeCell ref="B51:F51"/>
    <mergeCell ref="B52:F52"/>
    <mergeCell ref="C31:E31"/>
    <mergeCell ref="C28:E28"/>
    <mergeCell ref="C39:E39"/>
    <mergeCell ref="C32:E32"/>
    <mergeCell ref="C29:E29"/>
    <mergeCell ref="C30:E30"/>
    <mergeCell ref="B50:F50"/>
    <mergeCell ref="B39:B47"/>
    <mergeCell ref="B29:B38"/>
    <mergeCell ref="C40:E40"/>
    <mergeCell ref="C41:E41"/>
    <mergeCell ref="C42:E42"/>
  </mergeCells>
  <printOptions horizontalCentered="1"/>
  <pageMargins left="0.45" right="0.45" top="0.5" bottom="0.5" header="0.3" footer="0.3"/>
  <pageSetup scale="74" fitToHeight="0" orientation="landscape" r:id="rId1"/>
  <rowBreaks count="1" manualBreakCount="1">
    <brk id="26"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55A11"/>
    <outlinePr summaryBelow="0" summaryRight="0"/>
    <pageSetUpPr fitToPage="1"/>
  </sheetPr>
  <dimension ref="A1:AA1001"/>
  <sheetViews>
    <sheetView showGridLines="0" showRowColHeaders="0" topLeftCell="A4" workbookViewId="0">
      <selection activeCell="B4" sqref="B4:D4"/>
    </sheetView>
  </sheetViews>
  <sheetFormatPr defaultColWidth="14.46484375" defaultRowHeight="14.25"/>
  <cols>
    <col min="1" max="1" width="2.796875" style="151" customWidth="1"/>
    <col min="2" max="2" width="77.6640625" customWidth="1"/>
    <col min="3" max="4" width="38" customWidth="1"/>
    <col min="5" max="5" width="15.46484375" customWidth="1"/>
    <col min="6" max="27" width="8.796875" customWidth="1"/>
  </cols>
  <sheetData>
    <row r="1" spans="2:27" s="151" customFormat="1"/>
    <row r="2" spans="2:27" ht="18">
      <c r="B2" s="345" t="s">
        <v>518</v>
      </c>
      <c r="C2" s="280"/>
      <c r="D2" s="280"/>
      <c r="E2" s="97"/>
      <c r="F2" s="13"/>
      <c r="G2" s="13"/>
      <c r="H2" s="13"/>
      <c r="I2" s="13"/>
      <c r="J2" s="13"/>
      <c r="K2" s="13"/>
      <c r="L2" s="13"/>
      <c r="M2" s="13"/>
      <c r="N2" s="13"/>
      <c r="O2" s="13"/>
      <c r="P2" s="13"/>
      <c r="Q2" s="13"/>
      <c r="R2" s="13"/>
      <c r="S2" s="13"/>
      <c r="T2" s="13"/>
      <c r="U2" s="13"/>
      <c r="V2" s="13"/>
      <c r="W2" s="13"/>
      <c r="X2" s="13"/>
      <c r="Y2" s="13"/>
      <c r="Z2" s="13"/>
      <c r="AA2" s="13"/>
    </row>
    <row r="3" spans="2:27">
      <c r="B3" s="341"/>
      <c r="C3" s="280"/>
      <c r="D3" s="280"/>
      <c r="E3" s="13"/>
      <c r="F3" s="13"/>
      <c r="G3" s="13"/>
      <c r="H3" s="13"/>
      <c r="I3" s="13"/>
      <c r="J3" s="13"/>
      <c r="K3" s="13"/>
      <c r="L3" s="13"/>
      <c r="M3" s="13"/>
      <c r="N3" s="13"/>
      <c r="O3" s="13"/>
      <c r="P3" s="13"/>
      <c r="Q3" s="13"/>
      <c r="R3" s="13"/>
      <c r="S3" s="13"/>
      <c r="T3" s="13"/>
      <c r="U3" s="13"/>
      <c r="V3" s="13"/>
      <c r="W3" s="13"/>
      <c r="X3" s="13"/>
      <c r="Y3" s="13"/>
      <c r="Z3" s="13"/>
      <c r="AA3" s="13"/>
    </row>
    <row r="4" spans="2:27" ht="102.5" customHeight="1">
      <c r="B4" s="341" t="s">
        <v>560</v>
      </c>
      <c r="C4" s="280"/>
      <c r="D4" s="280"/>
      <c r="E4" s="100"/>
      <c r="F4" s="13"/>
      <c r="G4" s="13"/>
      <c r="H4" s="13"/>
      <c r="I4" s="13"/>
      <c r="J4" s="13"/>
      <c r="K4" s="13"/>
      <c r="L4" s="13"/>
      <c r="M4" s="13"/>
      <c r="N4" s="13"/>
      <c r="O4" s="13"/>
      <c r="P4" s="13"/>
      <c r="Q4" s="13"/>
      <c r="R4" s="13"/>
      <c r="S4" s="13"/>
      <c r="T4" s="13"/>
      <c r="U4" s="13"/>
      <c r="V4" s="13"/>
      <c r="W4" s="13"/>
      <c r="X4" s="13"/>
      <c r="Y4" s="13"/>
      <c r="Z4" s="13"/>
      <c r="AA4" s="13"/>
    </row>
    <row r="5" spans="2:27">
      <c r="B5" s="29"/>
      <c r="C5" s="13"/>
      <c r="D5" s="13"/>
      <c r="E5" s="13"/>
      <c r="F5" s="13"/>
      <c r="G5" s="13"/>
      <c r="H5" s="13"/>
      <c r="I5" s="13"/>
      <c r="J5" s="13"/>
      <c r="K5" s="13"/>
      <c r="L5" s="13"/>
      <c r="M5" s="13"/>
      <c r="N5" s="13"/>
      <c r="O5" s="13"/>
      <c r="P5" s="13"/>
      <c r="Q5" s="13"/>
      <c r="R5" s="13"/>
      <c r="S5" s="13"/>
      <c r="T5" s="13"/>
      <c r="U5" s="13"/>
      <c r="V5" s="13"/>
      <c r="W5" s="13"/>
      <c r="X5" s="13"/>
      <c r="Y5" s="13"/>
      <c r="Z5" s="13"/>
      <c r="AA5" s="13"/>
    </row>
    <row r="6" spans="2:27">
      <c r="B6" s="58" t="s">
        <v>256</v>
      </c>
      <c r="C6" s="58" t="s">
        <v>257</v>
      </c>
      <c r="D6" s="58" t="s">
        <v>258</v>
      </c>
      <c r="E6" s="13"/>
      <c r="F6" s="13"/>
      <c r="G6" s="13"/>
      <c r="H6" s="13"/>
      <c r="I6" s="13"/>
      <c r="J6" s="13"/>
      <c r="K6" s="13"/>
      <c r="L6" s="13"/>
      <c r="M6" s="13"/>
      <c r="N6" s="13"/>
      <c r="O6" s="13"/>
      <c r="P6" s="13"/>
      <c r="Q6" s="13"/>
      <c r="R6" s="13"/>
      <c r="S6" s="13"/>
      <c r="T6" s="13"/>
      <c r="U6" s="13"/>
      <c r="V6" s="13"/>
      <c r="W6" s="13"/>
      <c r="X6" s="13"/>
      <c r="Y6" s="13"/>
      <c r="Z6" s="13"/>
      <c r="AA6" s="13"/>
    </row>
    <row r="7" spans="2:27" ht="71.25">
      <c r="B7" s="53" t="s">
        <v>260</v>
      </c>
      <c r="C7" s="54" t="s">
        <v>261</v>
      </c>
      <c r="D7" s="54" t="s">
        <v>463</v>
      </c>
      <c r="E7" s="13"/>
      <c r="F7" s="13"/>
      <c r="G7" s="13"/>
      <c r="H7" s="13"/>
      <c r="I7" s="13"/>
      <c r="J7" s="13"/>
      <c r="K7" s="13"/>
      <c r="L7" s="13"/>
      <c r="M7" s="13"/>
      <c r="N7" s="13"/>
      <c r="O7" s="13"/>
      <c r="P7" s="13"/>
      <c r="Q7" s="13"/>
      <c r="R7" s="13"/>
      <c r="S7" s="13"/>
      <c r="T7" s="13"/>
      <c r="U7" s="13"/>
      <c r="V7" s="13"/>
      <c r="W7" s="13"/>
      <c r="X7" s="13"/>
      <c r="Y7" s="13"/>
      <c r="Z7" s="13"/>
      <c r="AA7" s="13"/>
    </row>
    <row r="8" spans="2:27" ht="114">
      <c r="B8" s="53" t="s">
        <v>264</v>
      </c>
      <c r="C8" s="54" t="s">
        <v>266</v>
      </c>
      <c r="D8" s="57" t="s">
        <v>561</v>
      </c>
      <c r="E8" s="13"/>
      <c r="F8" s="13"/>
      <c r="G8" s="13"/>
      <c r="H8" s="13"/>
      <c r="I8" s="13"/>
      <c r="J8" s="13"/>
      <c r="K8" s="13"/>
      <c r="L8" s="13"/>
      <c r="M8" s="13"/>
      <c r="N8" s="13"/>
      <c r="O8" s="13"/>
      <c r="P8" s="13"/>
      <c r="Q8" s="13"/>
      <c r="R8" s="13"/>
      <c r="S8" s="13"/>
      <c r="T8" s="13"/>
      <c r="U8" s="13"/>
      <c r="V8" s="13"/>
      <c r="W8" s="13"/>
      <c r="X8" s="13"/>
      <c r="Y8" s="13"/>
      <c r="Z8" s="13"/>
      <c r="AA8" s="13"/>
    </row>
    <row r="9" spans="2:27" ht="85.5">
      <c r="B9" s="54" t="s">
        <v>268</v>
      </c>
      <c r="C9" s="54" t="s">
        <v>270</v>
      </c>
      <c r="D9" s="54" t="s">
        <v>271</v>
      </c>
      <c r="E9" s="13"/>
      <c r="F9" s="13"/>
      <c r="G9" s="13"/>
      <c r="H9" s="13"/>
      <c r="I9" s="13"/>
      <c r="J9" s="13"/>
      <c r="K9" s="13"/>
      <c r="L9" s="13"/>
      <c r="M9" s="13"/>
      <c r="N9" s="13"/>
      <c r="O9" s="13"/>
      <c r="P9" s="13"/>
      <c r="Q9" s="13"/>
      <c r="R9" s="13"/>
      <c r="S9" s="13"/>
      <c r="T9" s="13"/>
      <c r="U9" s="13"/>
      <c r="V9" s="13"/>
      <c r="W9" s="13"/>
      <c r="X9" s="13"/>
      <c r="Y9" s="13"/>
      <c r="Z9" s="13"/>
      <c r="AA9" s="13"/>
    </row>
    <row r="10" spans="2:27" ht="114">
      <c r="B10" s="57" t="s">
        <v>272</v>
      </c>
      <c r="C10" s="57" t="s">
        <v>275</v>
      </c>
      <c r="D10" s="54" t="s">
        <v>276</v>
      </c>
      <c r="E10" s="13"/>
      <c r="F10" s="13"/>
      <c r="G10" s="13"/>
      <c r="H10" s="13"/>
      <c r="I10" s="13"/>
      <c r="J10" s="13"/>
      <c r="K10" s="13"/>
      <c r="L10" s="13"/>
      <c r="M10" s="13"/>
      <c r="N10" s="13"/>
      <c r="O10" s="13"/>
      <c r="P10" s="13"/>
      <c r="Q10" s="13"/>
      <c r="R10" s="13"/>
      <c r="S10" s="13"/>
      <c r="T10" s="13"/>
      <c r="U10" s="13"/>
      <c r="V10" s="13"/>
      <c r="W10" s="13"/>
      <c r="X10" s="13"/>
      <c r="Y10" s="13"/>
      <c r="Z10" s="13"/>
      <c r="AA10" s="13"/>
    </row>
    <row r="11" spans="2:27" ht="128.25">
      <c r="B11" s="57" t="s">
        <v>278</v>
      </c>
      <c r="C11" s="54" t="s">
        <v>280</v>
      </c>
      <c r="D11" s="54" t="s">
        <v>281</v>
      </c>
      <c r="E11" s="86" t="s">
        <v>282</v>
      </c>
      <c r="F11" s="13"/>
      <c r="G11" s="13"/>
      <c r="H11" s="13"/>
      <c r="I11" s="13"/>
      <c r="J11" s="13"/>
      <c r="K11" s="13"/>
      <c r="L11" s="13"/>
      <c r="M11" s="13"/>
      <c r="N11" s="13"/>
      <c r="O11" s="13"/>
      <c r="P11" s="13"/>
      <c r="Q11" s="13"/>
      <c r="R11" s="13"/>
      <c r="S11" s="13"/>
      <c r="T11" s="13"/>
      <c r="U11" s="13"/>
      <c r="V11" s="13"/>
      <c r="W11" s="13"/>
      <c r="X11" s="13"/>
      <c r="Y11" s="13"/>
      <c r="Z11" s="13"/>
      <c r="AA11" s="13"/>
    </row>
    <row r="12" spans="2:2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2:27">
      <c r="B13" s="13" t="s">
        <v>285</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2:27">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2:27">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2:27">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2:27">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2:27">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2:2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2:27">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2:2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2:27">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2:27">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2:27">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2:27">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2:27">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2:27">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2:27">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2:27">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2:27">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2:27">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2:27">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2:27">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2:27">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2:27">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2:2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2:27">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2:27">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2:27">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2:27">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2:27">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2:27">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2:2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2:27">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2:2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2:27">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2:27">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2:2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2:2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2:27">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2: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2: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2: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2: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2: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2: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2: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2: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2: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2: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2: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2: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2: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2: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2: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2: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2: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2: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2: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2: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2: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2: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2: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2: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2: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2: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2: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2: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2: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2: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2: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2: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2: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2: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2: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2: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2: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2: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2: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2: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2: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2: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2: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2: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2: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2: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2: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2: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2: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2: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2: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2: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2: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2: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2:27">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sheetData>
  <sheetProtection algorithmName="SHA-512" hashValue="C+CGuPOr2VRE6icia7GKGn2B24qt+bi2p7DdDzgybdKiBeeyc0IHQ9ieuLhgDDg2fkeS9KeyrMARHgd6OdTuyA==" saltValue="lZS4Ww5ZiC13jBZ176msJA==" spinCount="100000" sheet="1" objects="1" scenarios="1"/>
  <mergeCells count="3">
    <mergeCell ref="B2:D2"/>
    <mergeCell ref="B4:D4"/>
    <mergeCell ref="B3:D3"/>
  </mergeCells>
  <hyperlinks>
    <hyperlink ref="E11" location="'Audits v Evals v Learning'!A1" display="Click here to jump to additional guidance on the difference between conservation audits and evaluations." xr:uid="{00000000-0004-0000-0800-000000000000}"/>
  </hyperlinks>
  <printOptions horizontalCentered="1"/>
  <pageMargins left="0.45" right="0.45" top="0.5" bottom="0.5" header="0.3" footer="0.3"/>
  <pageSetup scale="78"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55A11"/>
    <outlinePr summaryBelow="0" summaryRight="0"/>
    <pageSetUpPr fitToPage="1"/>
  </sheetPr>
  <dimension ref="A1:AA1003"/>
  <sheetViews>
    <sheetView showGridLines="0" showRowColHeaders="0" zoomScaleNormal="100" workbookViewId="0">
      <selection activeCell="B2" sqref="B2:C2"/>
    </sheetView>
  </sheetViews>
  <sheetFormatPr defaultColWidth="14.46484375" defaultRowHeight="14.25"/>
  <cols>
    <col min="1" max="1" width="2.796875" style="151" customWidth="1"/>
    <col min="2" max="2" width="23" customWidth="1"/>
    <col min="3" max="3" width="95.6640625" customWidth="1"/>
    <col min="4" max="4" width="38" customWidth="1"/>
    <col min="5" max="27" width="8.796875" customWidth="1"/>
  </cols>
  <sheetData>
    <row r="1" spans="2:27" s="151" customFormat="1"/>
    <row r="2" spans="2:27" ht="19.8" customHeight="1">
      <c r="B2" s="351" t="s">
        <v>254</v>
      </c>
      <c r="C2" s="280"/>
      <c r="D2" s="3"/>
      <c r="E2" s="3"/>
      <c r="F2" s="3"/>
      <c r="G2" s="3"/>
      <c r="H2" s="3"/>
      <c r="I2" s="3"/>
      <c r="J2" s="3"/>
      <c r="K2" s="3"/>
      <c r="L2" s="3"/>
      <c r="M2" s="3"/>
      <c r="N2" s="3"/>
      <c r="O2" s="3"/>
      <c r="P2" s="3"/>
      <c r="Q2" s="3"/>
      <c r="R2" s="3"/>
      <c r="S2" s="3"/>
      <c r="T2" s="3"/>
      <c r="U2" s="3"/>
      <c r="V2" s="3"/>
      <c r="W2" s="3"/>
      <c r="X2" s="3"/>
      <c r="Y2" s="3"/>
      <c r="Z2" s="3"/>
      <c r="AA2" s="3"/>
    </row>
    <row r="3" spans="2:27" ht="91.9">
      <c r="B3" s="352" t="s">
        <v>255</v>
      </c>
      <c r="C3" s="280"/>
      <c r="D3" s="52"/>
      <c r="E3" s="3"/>
      <c r="F3" s="3"/>
      <c r="G3" s="3"/>
      <c r="H3" s="3"/>
      <c r="I3" s="3"/>
      <c r="J3" s="3"/>
      <c r="K3" s="3"/>
      <c r="L3" s="3"/>
      <c r="M3" s="3"/>
      <c r="N3" s="3"/>
      <c r="O3" s="3"/>
      <c r="P3" s="3"/>
      <c r="Q3" s="3"/>
      <c r="R3" s="3"/>
      <c r="S3" s="3"/>
      <c r="T3" s="3"/>
      <c r="U3" s="3"/>
      <c r="V3" s="3"/>
      <c r="W3" s="3"/>
      <c r="X3" s="3"/>
      <c r="Y3" s="3"/>
      <c r="Z3" s="3"/>
      <c r="AA3" s="3"/>
    </row>
    <row r="4" spans="2:27">
      <c r="B4" s="13"/>
      <c r="C4" s="3"/>
      <c r="D4" s="3"/>
      <c r="E4" s="3"/>
      <c r="F4" s="3"/>
      <c r="G4" s="3"/>
      <c r="H4" s="3"/>
      <c r="I4" s="3"/>
      <c r="J4" s="3"/>
      <c r="K4" s="3"/>
      <c r="L4" s="3"/>
      <c r="M4" s="3"/>
      <c r="N4" s="3"/>
      <c r="O4" s="3"/>
      <c r="P4" s="3"/>
      <c r="Q4" s="3"/>
      <c r="R4" s="3"/>
      <c r="S4" s="3"/>
      <c r="T4" s="3"/>
      <c r="U4" s="3"/>
      <c r="V4" s="3"/>
      <c r="W4" s="3"/>
      <c r="X4" s="3"/>
      <c r="Y4" s="3"/>
      <c r="Z4" s="3"/>
      <c r="AA4" s="3"/>
    </row>
    <row r="5" spans="2:27">
      <c r="B5" s="350" t="s">
        <v>259</v>
      </c>
      <c r="C5" s="280"/>
      <c r="D5" s="3"/>
      <c r="E5" s="3"/>
      <c r="F5" s="3"/>
      <c r="G5" s="3"/>
      <c r="H5" s="3"/>
      <c r="I5" s="3"/>
      <c r="J5" s="3"/>
      <c r="K5" s="3"/>
      <c r="L5" s="3"/>
      <c r="M5" s="3"/>
      <c r="N5" s="3"/>
      <c r="O5" s="3"/>
      <c r="P5" s="3"/>
      <c r="Q5" s="3"/>
      <c r="R5" s="3"/>
      <c r="S5" s="3"/>
      <c r="T5" s="3"/>
      <c r="U5" s="3"/>
      <c r="V5" s="3"/>
      <c r="W5" s="3"/>
      <c r="X5" s="3"/>
      <c r="Y5" s="3"/>
      <c r="Z5" s="3"/>
      <c r="AA5" s="3"/>
    </row>
    <row r="6" spans="2:27" ht="86.65">
      <c r="B6" s="352" t="s">
        <v>430</v>
      </c>
      <c r="C6" s="280"/>
      <c r="D6" s="205"/>
      <c r="E6" s="3"/>
      <c r="F6" s="3"/>
      <c r="G6" s="3"/>
      <c r="H6" s="3"/>
      <c r="I6" s="3"/>
      <c r="J6" s="3"/>
      <c r="K6" s="3"/>
      <c r="L6" s="3"/>
      <c r="M6" s="3"/>
      <c r="N6" s="3"/>
      <c r="O6" s="3"/>
      <c r="P6" s="3"/>
      <c r="Q6" s="3"/>
      <c r="R6" s="3"/>
      <c r="S6" s="3"/>
      <c r="T6" s="3"/>
      <c r="U6" s="3"/>
      <c r="V6" s="3"/>
      <c r="W6" s="3"/>
      <c r="X6" s="3"/>
      <c r="Y6" s="3"/>
      <c r="Z6" s="3"/>
      <c r="AA6" s="3"/>
    </row>
    <row r="7" spans="2:27">
      <c r="B7" s="55" t="s">
        <v>262</v>
      </c>
      <c r="C7" s="55" t="s">
        <v>263</v>
      </c>
      <c r="D7" s="78"/>
      <c r="E7" s="3"/>
      <c r="F7" s="3"/>
      <c r="G7" s="3"/>
      <c r="H7" s="3"/>
      <c r="I7" s="3"/>
      <c r="J7" s="3"/>
      <c r="K7" s="3"/>
      <c r="L7" s="3"/>
      <c r="M7" s="3"/>
      <c r="N7" s="3"/>
      <c r="O7" s="3"/>
      <c r="P7" s="3"/>
      <c r="Q7" s="3"/>
      <c r="R7" s="3"/>
      <c r="S7" s="3"/>
      <c r="T7" s="3"/>
      <c r="U7" s="3"/>
      <c r="V7" s="3"/>
      <c r="W7" s="3"/>
      <c r="X7" s="3"/>
      <c r="Y7" s="3"/>
      <c r="Z7" s="3"/>
      <c r="AA7" s="3"/>
    </row>
    <row r="8" spans="2:27" ht="28.5">
      <c r="B8" s="349" t="s">
        <v>265</v>
      </c>
      <c r="C8" s="56" t="s">
        <v>267</v>
      </c>
      <c r="D8" s="93" t="s">
        <v>7</v>
      </c>
      <c r="E8" s="3"/>
      <c r="F8" s="3"/>
      <c r="G8" s="3"/>
      <c r="H8" s="3"/>
      <c r="I8" s="3"/>
      <c r="J8" s="3"/>
      <c r="K8" s="3"/>
      <c r="L8" s="3"/>
      <c r="M8" s="3"/>
      <c r="N8" s="3"/>
      <c r="O8" s="3"/>
      <c r="P8" s="3"/>
      <c r="Q8" s="3"/>
      <c r="R8" s="3"/>
      <c r="S8" s="3"/>
      <c r="T8" s="3"/>
      <c r="U8" s="3"/>
      <c r="V8" s="3"/>
      <c r="W8" s="3"/>
      <c r="X8" s="3"/>
      <c r="Y8" s="3"/>
      <c r="Z8" s="3"/>
      <c r="AA8" s="3"/>
    </row>
    <row r="9" spans="2:27">
      <c r="B9" s="347"/>
      <c r="C9" s="56" t="s">
        <v>269</v>
      </c>
      <c r="D9" s="93"/>
      <c r="E9" s="3"/>
      <c r="F9" s="3"/>
      <c r="G9" s="3"/>
      <c r="H9" s="3"/>
      <c r="I9" s="3"/>
      <c r="J9" s="3"/>
      <c r="K9" s="3"/>
      <c r="L9" s="3"/>
      <c r="M9" s="3"/>
      <c r="N9" s="3"/>
      <c r="O9" s="3"/>
      <c r="P9" s="3"/>
      <c r="Q9" s="3"/>
      <c r="R9" s="3"/>
      <c r="S9" s="3"/>
      <c r="T9" s="3"/>
      <c r="U9" s="3"/>
      <c r="V9" s="3"/>
      <c r="W9" s="3"/>
      <c r="X9" s="3"/>
      <c r="Y9" s="3"/>
      <c r="Z9" s="3"/>
      <c r="AA9" s="3"/>
    </row>
    <row r="10" spans="2:27" ht="28.5">
      <c r="B10" s="348"/>
      <c r="C10" s="155" t="s">
        <v>579</v>
      </c>
      <c r="D10" s="93" t="s">
        <v>10</v>
      </c>
      <c r="E10" s="3"/>
      <c r="F10" s="3"/>
      <c r="G10" s="3"/>
      <c r="H10" s="3"/>
      <c r="I10" s="3"/>
      <c r="J10" s="3"/>
      <c r="K10" s="3"/>
      <c r="L10" s="3"/>
      <c r="M10" s="3"/>
      <c r="N10" s="3"/>
      <c r="O10" s="3"/>
      <c r="P10" s="3"/>
      <c r="Q10" s="3"/>
      <c r="R10" s="3"/>
      <c r="S10" s="3"/>
      <c r="T10" s="3"/>
      <c r="U10" s="3"/>
      <c r="V10" s="3"/>
      <c r="W10" s="3"/>
      <c r="X10" s="3"/>
      <c r="Y10" s="3"/>
      <c r="Z10" s="3"/>
      <c r="AA10" s="3"/>
    </row>
    <row r="11" spans="2:27">
      <c r="B11" s="349" t="s">
        <v>273</v>
      </c>
      <c r="C11" s="56" t="s">
        <v>274</v>
      </c>
      <c r="D11" s="93"/>
      <c r="E11" s="3"/>
      <c r="F11" s="3"/>
      <c r="G11" s="3"/>
      <c r="H11" s="3"/>
      <c r="I11" s="3"/>
      <c r="J11" s="3"/>
      <c r="K11" s="3"/>
      <c r="L11" s="3"/>
      <c r="M11" s="3"/>
      <c r="N11" s="3"/>
      <c r="O11" s="3"/>
      <c r="P11" s="3"/>
      <c r="Q11" s="3"/>
      <c r="R11" s="3"/>
      <c r="S11" s="3"/>
      <c r="T11" s="3"/>
      <c r="U11" s="3"/>
      <c r="V11" s="3"/>
      <c r="W11" s="3"/>
      <c r="X11" s="3"/>
      <c r="Y11" s="3"/>
      <c r="Z11" s="3"/>
      <c r="AA11" s="3"/>
    </row>
    <row r="12" spans="2:27" ht="28.5">
      <c r="B12" s="347"/>
      <c r="C12" s="56" t="s">
        <v>277</v>
      </c>
      <c r="D12" s="93"/>
      <c r="E12" s="3"/>
      <c r="F12" s="3"/>
      <c r="G12" s="3"/>
      <c r="H12" s="3"/>
      <c r="I12" s="3"/>
      <c r="J12" s="3"/>
      <c r="K12" s="3"/>
      <c r="L12" s="3"/>
      <c r="M12" s="3"/>
      <c r="N12" s="3"/>
      <c r="O12" s="3"/>
      <c r="P12" s="3"/>
      <c r="Q12" s="3"/>
      <c r="R12" s="3"/>
      <c r="S12" s="3"/>
      <c r="T12" s="3"/>
      <c r="U12" s="3"/>
      <c r="V12" s="3"/>
      <c r="W12" s="3"/>
      <c r="X12" s="3"/>
      <c r="Y12" s="3"/>
      <c r="Z12" s="3"/>
      <c r="AA12" s="3"/>
    </row>
    <row r="13" spans="2:27">
      <c r="B13" s="348"/>
      <c r="C13" s="56" t="s">
        <v>279</v>
      </c>
      <c r="D13" s="93"/>
      <c r="E13" s="3"/>
      <c r="F13" s="3"/>
      <c r="G13" s="3"/>
      <c r="H13" s="3"/>
      <c r="I13" s="3"/>
      <c r="J13" s="3"/>
      <c r="K13" s="3"/>
      <c r="L13" s="3"/>
      <c r="M13" s="3"/>
      <c r="N13" s="3"/>
      <c r="O13" s="3"/>
      <c r="P13" s="3"/>
      <c r="Q13" s="3"/>
      <c r="R13" s="3"/>
      <c r="S13" s="3"/>
      <c r="T13" s="3"/>
      <c r="U13" s="3"/>
      <c r="V13" s="3"/>
      <c r="W13" s="3"/>
      <c r="X13" s="3"/>
      <c r="Y13" s="3"/>
      <c r="Z13" s="3"/>
      <c r="AA13" s="3"/>
    </row>
    <row r="14" spans="2:27" ht="28.5">
      <c r="B14" s="349" t="s">
        <v>283</v>
      </c>
      <c r="C14" s="56" t="s">
        <v>562</v>
      </c>
      <c r="D14" s="93"/>
      <c r="E14" s="3"/>
      <c r="F14" s="3"/>
      <c r="G14" s="3"/>
      <c r="H14" s="3"/>
      <c r="I14" s="3"/>
      <c r="J14" s="3"/>
      <c r="K14" s="3"/>
      <c r="L14" s="3"/>
      <c r="M14" s="3"/>
      <c r="N14" s="3"/>
      <c r="O14" s="3"/>
      <c r="P14" s="3"/>
      <c r="Q14" s="3"/>
      <c r="R14" s="3"/>
      <c r="S14" s="3"/>
      <c r="T14" s="3"/>
      <c r="U14" s="3"/>
      <c r="V14" s="3"/>
      <c r="W14" s="3"/>
      <c r="X14" s="3"/>
      <c r="Y14" s="3"/>
      <c r="Z14" s="3"/>
      <c r="AA14" s="3"/>
    </row>
    <row r="15" spans="2:27" ht="28.5">
      <c r="B15" s="348"/>
      <c r="C15" s="56" t="s">
        <v>284</v>
      </c>
      <c r="D15" s="3"/>
      <c r="E15" s="3"/>
      <c r="F15" s="3"/>
      <c r="G15" s="3"/>
      <c r="H15" s="3"/>
      <c r="I15" s="3"/>
      <c r="J15" s="3"/>
      <c r="K15" s="3"/>
      <c r="L15" s="3"/>
      <c r="M15" s="3"/>
      <c r="N15" s="3"/>
      <c r="O15" s="3"/>
      <c r="P15" s="3"/>
      <c r="Q15" s="3"/>
      <c r="R15" s="3"/>
      <c r="S15" s="3"/>
      <c r="T15" s="3"/>
      <c r="U15" s="3"/>
      <c r="V15" s="3"/>
      <c r="W15" s="3"/>
      <c r="X15" s="3"/>
      <c r="Y15" s="3"/>
      <c r="Z15" s="3"/>
      <c r="AA15" s="3"/>
    </row>
    <row r="16" spans="2:27" ht="28.5">
      <c r="B16" s="349" t="s">
        <v>286</v>
      </c>
      <c r="C16" s="56" t="s">
        <v>287</v>
      </c>
      <c r="D16" s="3"/>
      <c r="E16" s="3"/>
      <c r="F16" s="3"/>
      <c r="G16" s="3"/>
      <c r="H16" s="3"/>
      <c r="I16" s="3"/>
      <c r="J16" s="3"/>
      <c r="K16" s="3"/>
      <c r="L16" s="3"/>
      <c r="M16" s="3"/>
      <c r="N16" s="3"/>
      <c r="O16" s="3"/>
      <c r="P16" s="3"/>
      <c r="Q16" s="3"/>
      <c r="R16" s="3"/>
      <c r="S16" s="3"/>
      <c r="T16" s="3"/>
      <c r="U16" s="3"/>
      <c r="V16" s="3"/>
      <c r="W16" s="3"/>
      <c r="X16" s="3"/>
      <c r="Y16" s="3"/>
      <c r="Z16" s="3"/>
      <c r="AA16" s="3"/>
    </row>
    <row r="17" spans="2:27" ht="28.5">
      <c r="B17" s="347"/>
      <c r="C17" s="56" t="s">
        <v>288</v>
      </c>
      <c r="D17" s="3"/>
      <c r="E17" s="3"/>
      <c r="F17" s="3"/>
      <c r="G17" s="3"/>
      <c r="H17" s="3"/>
      <c r="I17" s="3"/>
      <c r="J17" s="3"/>
      <c r="K17" s="3"/>
      <c r="L17" s="3"/>
      <c r="M17" s="3"/>
      <c r="N17" s="3"/>
      <c r="O17" s="3"/>
      <c r="P17" s="3"/>
      <c r="Q17" s="3"/>
      <c r="R17" s="3"/>
      <c r="S17" s="3"/>
      <c r="T17" s="3"/>
      <c r="U17" s="3"/>
      <c r="V17" s="3"/>
      <c r="W17" s="3"/>
      <c r="X17" s="3"/>
      <c r="Y17" s="3"/>
      <c r="Z17" s="3"/>
      <c r="AA17" s="3"/>
    </row>
    <row r="18" spans="2:27" ht="28.5">
      <c r="B18" s="347"/>
      <c r="C18" s="56" t="s">
        <v>289</v>
      </c>
      <c r="D18" s="3"/>
      <c r="E18" s="3"/>
      <c r="F18" s="3"/>
      <c r="G18" s="3"/>
      <c r="H18" s="3"/>
      <c r="I18" s="3"/>
      <c r="J18" s="3"/>
      <c r="K18" s="3"/>
      <c r="L18" s="3"/>
      <c r="M18" s="3"/>
      <c r="N18" s="3"/>
      <c r="O18" s="3"/>
      <c r="P18" s="3"/>
      <c r="Q18" s="3"/>
      <c r="R18" s="3"/>
      <c r="S18" s="3"/>
      <c r="T18" s="3"/>
      <c r="U18" s="3"/>
      <c r="V18" s="3"/>
      <c r="W18" s="3"/>
      <c r="X18" s="3"/>
      <c r="Y18" s="3"/>
      <c r="Z18" s="3"/>
      <c r="AA18" s="3"/>
    </row>
    <row r="19" spans="2:27">
      <c r="B19" s="348"/>
      <c r="C19" s="56" t="s">
        <v>290</v>
      </c>
      <c r="D19" s="3"/>
      <c r="E19" s="3"/>
      <c r="F19" s="3"/>
      <c r="G19" s="3"/>
      <c r="H19" s="3"/>
      <c r="I19" s="3"/>
      <c r="J19" s="3"/>
      <c r="K19" s="3"/>
      <c r="L19" s="3"/>
      <c r="M19" s="3"/>
      <c r="N19" s="3"/>
      <c r="O19" s="3"/>
      <c r="P19" s="3"/>
      <c r="Q19" s="3"/>
      <c r="R19" s="3"/>
      <c r="S19" s="3"/>
      <c r="T19" s="3"/>
      <c r="U19" s="3"/>
      <c r="V19" s="3"/>
      <c r="W19" s="3"/>
      <c r="X19" s="3"/>
      <c r="Y19" s="3"/>
      <c r="Z19" s="3"/>
      <c r="AA19" s="3"/>
    </row>
    <row r="20" spans="2:27">
      <c r="B20" s="13"/>
      <c r="C20" s="3"/>
      <c r="D20" s="3"/>
      <c r="E20" s="3"/>
      <c r="F20" s="3"/>
      <c r="G20" s="3"/>
      <c r="H20" s="3"/>
      <c r="I20" s="3"/>
      <c r="J20" s="3"/>
      <c r="K20" s="3"/>
      <c r="L20" s="3"/>
      <c r="M20" s="3"/>
      <c r="N20" s="3"/>
      <c r="O20" s="3"/>
      <c r="P20" s="3"/>
      <c r="Q20" s="3"/>
      <c r="R20" s="3"/>
      <c r="S20" s="3"/>
      <c r="T20" s="3"/>
      <c r="U20" s="3"/>
      <c r="V20" s="3"/>
      <c r="W20" s="3"/>
      <c r="X20" s="3"/>
      <c r="Y20" s="3"/>
      <c r="Z20" s="3"/>
      <c r="AA20" s="3"/>
    </row>
    <row r="21" spans="2:27">
      <c r="B21" s="350" t="s">
        <v>291</v>
      </c>
      <c r="C21" s="280"/>
      <c r="D21" s="3"/>
      <c r="E21" s="3"/>
      <c r="F21" s="3"/>
      <c r="G21" s="3"/>
      <c r="H21" s="3"/>
      <c r="I21" s="3"/>
      <c r="J21" s="3"/>
      <c r="K21" s="3"/>
      <c r="L21" s="3"/>
      <c r="M21" s="3"/>
      <c r="N21" s="3"/>
      <c r="O21" s="3"/>
      <c r="P21" s="3"/>
      <c r="Q21" s="3"/>
      <c r="R21" s="3"/>
      <c r="S21" s="3"/>
      <c r="T21" s="3"/>
      <c r="U21" s="3"/>
      <c r="V21" s="3"/>
      <c r="W21" s="3"/>
      <c r="X21" s="3"/>
      <c r="Y21" s="3"/>
      <c r="Z21" s="3"/>
      <c r="AA21" s="3"/>
    </row>
    <row r="22" spans="2:27" ht="71.25">
      <c r="B22" s="341" t="s">
        <v>691</v>
      </c>
      <c r="C22" s="280"/>
      <c r="D22" s="206"/>
      <c r="E22" s="3"/>
      <c r="F22" s="3"/>
      <c r="G22" s="3"/>
      <c r="H22" s="3"/>
      <c r="I22" s="3"/>
      <c r="J22" s="3"/>
      <c r="K22" s="3"/>
      <c r="L22" s="3"/>
      <c r="M22" s="3"/>
      <c r="N22" s="3"/>
      <c r="O22" s="3"/>
      <c r="P22" s="3"/>
      <c r="Q22" s="3"/>
      <c r="R22" s="3"/>
      <c r="S22" s="3"/>
      <c r="T22" s="3"/>
      <c r="U22" s="3"/>
      <c r="V22" s="3"/>
      <c r="W22" s="3"/>
      <c r="X22" s="3"/>
      <c r="Y22" s="3"/>
      <c r="Z22" s="3"/>
      <c r="AA22" s="3"/>
    </row>
    <row r="23" spans="2:27">
      <c r="B23" s="58" t="s">
        <v>262</v>
      </c>
      <c r="C23" s="58" t="s">
        <v>263</v>
      </c>
      <c r="D23" s="3"/>
      <c r="E23" s="3"/>
      <c r="F23" s="3"/>
      <c r="G23" s="3"/>
      <c r="H23" s="3"/>
      <c r="I23" s="3"/>
      <c r="J23" s="3"/>
      <c r="K23" s="3"/>
      <c r="L23" s="3"/>
      <c r="M23" s="3"/>
      <c r="N23" s="3"/>
      <c r="O23" s="3"/>
      <c r="P23" s="3"/>
      <c r="Q23" s="3"/>
      <c r="R23" s="3"/>
      <c r="S23" s="3"/>
      <c r="T23" s="3"/>
      <c r="U23" s="3"/>
      <c r="V23" s="3"/>
      <c r="W23" s="3"/>
      <c r="X23" s="3"/>
      <c r="Y23" s="3"/>
      <c r="Z23" s="3"/>
      <c r="AA23" s="3"/>
    </row>
    <row r="24" spans="2:27" ht="28.5">
      <c r="B24" s="346" t="s">
        <v>292</v>
      </c>
      <c r="C24" s="59" t="s">
        <v>293</v>
      </c>
      <c r="D24" s="204"/>
      <c r="E24" s="3"/>
      <c r="F24" s="3"/>
      <c r="G24" s="3"/>
      <c r="H24" s="3"/>
      <c r="I24" s="3"/>
      <c r="J24" s="3"/>
      <c r="K24" s="3"/>
      <c r="L24" s="3"/>
      <c r="M24" s="3"/>
      <c r="N24" s="3"/>
      <c r="O24" s="3"/>
      <c r="P24" s="3"/>
      <c r="Q24" s="3"/>
      <c r="R24" s="3"/>
      <c r="S24" s="3"/>
      <c r="T24" s="3"/>
      <c r="U24" s="3"/>
      <c r="V24" s="3"/>
      <c r="W24" s="3"/>
      <c r="X24" s="3"/>
      <c r="Y24" s="3"/>
      <c r="Z24" s="3"/>
      <c r="AA24" s="3"/>
    </row>
    <row r="25" spans="2:27">
      <c r="B25" s="347"/>
      <c r="C25" s="59" t="s">
        <v>294</v>
      </c>
      <c r="D25" s="3"/>
      <c r="E25" s="3"/>
      <c r="F25" s="3"/>
      <c r="G25" s="3"/>
      <c r="H25" s="3"/>
      <c r="I25" s="3"/>
      <c r="J25" s="3"/>
      <c r="K25" s="3"/>
      <c r="L25" s="3"/>
      <c r="M25" s="3"/>
      <c r="N25" s="3"/>
      <c r="O25" s="3"/>
      <c r="P25" s="3"/>
      <c r="Q25" s="3"/>
      <c r="R25" s="3"/>
      <c r="S25" s="3"/>
      <c r="T25" s="3"/>
      <c r="U25" s="3"/>
      <c r="V25" s="3"/>
      <c r="W25" s="3"/>
      <c r="X25" s="3"/>
      <c r="Y25" s="3"/>
      <c r="Z25" s="3"/>
      <c r="AA25" s="3"/>
    </row>
    <row r="26" spans="2:27">
      <c r="B26" s="348"/>
      <c r="C26" s="59" t="s">
        <v>295</v>
      </c>
      <c r="D26" s="3"/>
      <c r="E26" s="3"/>
      <c r="F26" s="3"/>
      <c r="G26" s="3"/>
      <c r="H26" s="3"/>
      <c r="I26" s="3"/>
      <c r="J26" s="3"/>
      <c r="K26" s="3"/>
      <c r="L26" s="3"/>
      <c r="M26" s="3"/>
      <c r="N26" s="3"/>
      <c r="O26" s="3"/>
      <c r="P26" s="3"/>
      <c r="Q26" s="3"/>
      <c r="R26" s="3"/>
      <c r="S26" s="3"/>
      <c r="T26" s="3"/>
      <c r="U26" s="3"/>
      <c r="V26" s="3"/>
      <c r="W26" s="3"/>
      <c r="X26" s="3"/>
      <c r="Y26" s="3"/>
      <c r="Z26" s="3"/>
      <c r="AA26" s="3"/>
    </row>
    <row r="27" spans="2:27">
      <c r="B27" s="349" t="s">
        <v>296</v>
      </c>
      <c r="C27" s="62" t="s">
        <v>297</v>
      </c>
      <c r="D27" s="60"/>
      <c r="E27" s="3"/>
      <c r="F27" s="3"/>
      <c r="G27" s="3"/>
      <c r="H27" s="3"/>
      <c r="I27" s="3"/>
      <c r="J27" s="3"/>
      <c r="K27" s="3"/>
      <c r="L27" s="3"/>
      <c r="M27" s="3"/>
      <c r="N27" s="3"/>
      <c r="O27" s="3"/>
      <c r="P27" s="3"/>
      <c r="Q27" s="3"/>
      <c r="R27" s="3"/>
      <c r="S27" s="3"/>
      <c r="T27" s="3"/>
      <c r="U27" s="3"/>
      <c r="V27" s="3"/>
      <c r="W27" s="3"/>
      <c r="X27" s="3"/>
      <c r="Y27" s="3"/>
      <c r="Z27" s="3"/>
      <c r="AA27" s="3"/>
    </row>
    <row r="28" spans="2:27">
      <c r="B28" s="347"/>
      <c r="C28" s="59" t="s">
        <v>298</v>
      </c>
      <c r="D28" s="61"/>
      <c r="E28" s="3"/>
      <c r="F28" s="3"/>
      <c r="G28" s="3"/>
      <c r="H28" s="3"/>
      <c r="I28" s="3"/>
      <c r="J28" s="3"/>
      <c r="K28" s="3"/>
      <c r="L28" s="3"/>
      <c r="M28" s="3"/>
      <c r="N28" s="3"/>
      <c r="O28" s="3"/>
      <c r="P28" s="3"/>
      <c r="Q28" s="3"/>
      <c r="R28" s="3"/>
      <c r="S28" s="3"/>
      <c r="T28" s="3"/>
      <c r="U28" s="3"/>
      <c r="V28" s="3"/>
      <c r="W28" s="3"/>
      <c r="X28" s="3"/>
      <c r="Y28" s="3"/>
      <c r="Z28" s="3"/>
      <c r="AA28" s="3"/>
    </row>
    <row r="29" spans="2:27" ht="28.5">
      <c r="B29" s="348"/>
      <c r="C29" s="59" t="s">
        <v>689</v>
      </c>
      <c r="D29" s="3"/>
      <c r="E29" s="3"/>
      <c r="F29" s="3"/>
      <c r="G29" s="3"/>
      <c r="H29" s="3"/>
      <c r="I29" s="3"/>
      <c r="J29" s="3"/>
      <c r="K29" s="3"/>
      <c r="L29" s="3"/>
      <c r="M29" s="3"/>
      <c r="N29" s="3"/>
      <c r="O29" s="3"/>
      <c r="P29" s="3"/>
      <c r="Q29" s="3"/>
      <c r="R29" s="3"/>
      <c r="S29" s="3"/>
      <c r="T29" s="3"/>
      <c r="U29" s="3"/>
      <c r="V29" s="3"/>
      <c r="W29" s="3"/>
      <c r="X29" s="3"/>
      <c r="Y29" s="3"/>
      <c r="Z29" s="3"/>
      <c r="AA29" s="3"/>
    </row>
    <row r="30" spans="2:27" ht="28.5">
      <c r="B30" s="349" t="s">
        <v>299</v>
      </c>
      <c r="C30" s="59" t="s">
        <v>300</v>
      </c>
      <c r="D30" s="3"/>
      <c r="E30" s="3"/>
      <c r="F30" s="3"/>
      <c r="G30" s="3"/>
      <c r="H30" s="3"/>
      <c r="I30" s="3"/>
      <c r="J30" s="3"/>
      <c r="K30" s="3"/>
      <c r="L30" s="3"/>
      <c r="M30" s="3"/>
      <c r="N30" s="3"/>
      <c r="O30" s="3"/>
      <c r="P30" s="3"/>
      <c r="Q30" s="3"/>
      <c r="R30" s="3"/>
      <c r="S30" s="3"/>
      <c r="T30" s="3"/>
      <c r="U30" s="3"/>
      <c r="V30" s="3"/>
      <c r="W30" s="3"/>
      <c r="X30" s="3"/>
      <c r="Y30" s="3"/>
      <c r="Z30" s="3"/>
      <c r="AA30" s="3"/>
    </row>
    <row r="31" spans="2:27">
      <c r="B31" s="348"/>
      <c r="C31" s="59" t="s">
        <v>301</v>
      </c>
      <c r="D31" s="3"/>
      <c r="E31" s="3"/>
      <c r="F31" s="3"/>
      <c r="G31" s="3"/>
      <c r="H31" s="3"/>
      <c r="I31" s="3"/>
      <c r="J31" s="3"/>
      <c r="K31" s="3"/>
      <c r="L31" s="3"/>
      <c r="M31" s="3"/>
      <c r="N31" s="3"/>
      <c r="O31" s="3"/>
      <c r="P31" s="3"/>
      <c r="Q31" s="3"/>
      <c r="R31" s="3"/>
      <c r="S31" s="3"/>
      <c r="T31" s="3"/>
      <c r="U31" s="3"/>
      <c r="V31" s="3"/>
      <c r="W31" s="3"/>
      <c r="X31" s="3"/>
      <c r="Y31" s="3"/>
      <c r="Z31" s="3"/>
      <c r="AA31" s="3"/>
    </row>
    <row r="32" spans="2:27" ht="28.5">
      <c r="B32" s="349" t="s">
        <v>302</v>
      </c>
      <c r="C32" s="59" t="s">
        <v>303</v>
      </c>
      <c r="D32" s="3"/>
      <c r="E32" s="3"/>
      <c r="F32" s="3"/>
      <c r="G32" s="3"/>
      <c r="H32" s="3"/>
      <c r="I32" s="3"/>
      <c r="J32" s="3"/>
      <c r="K32" s="3"/>
      <c r="L32" s="3"/>
      <c r="M32" s="3"/>
      <c r="N32" s="3"/>
      <c r="O32" s="3"/>
      <c r="P32" s="3"/>
      <c r="Q32" s="3"/>
      <c r="R32" s="3"/>
      <c r="S32" s="3"/>
      <c r="T32" s="3"/>
      <c r="U32" s="3"/>
      <c r="V32" s="3"/>
      <c r="W32" s="3"/>
      <c r="X32" s="3"/>
      <c r="Y32" s="3"/>
      <c r="Z32" s="3"/>
      <c r="AA32" s="3"/>
    </row>
    <row r="33" spans="2:27" ht="28.5">
      <c r="B33" s="347"/>
      <c r="C33" s="59" t="s">
        <v>304</v>
      </c>
      <c r="D33" s="13"/>
      <c r="E33" s="3"/>
      <c r="F33" s="3"/>
      <c r="G33" s="3"/>
      <c r="H33" s="3"/>
      <c r="I33" s="3"/>
      <c r="J33" s="3"/>
      <c r="K33" s="3"/>
      <c r="L33" s="3"/>
      <c r="M33" s="3"/>
      <c r="N33" s="3"/>
      <c r="O33" s="3"/>
      <c r="P33" s="3"/>
      <c r="Q33" s="3"/>
      <c r="R33" s="3"/>
      <c r="S33" s="3"/>
      <c r="T33" s="3"/>
      <c r="U33" s="3"/>
      <c r="V33" s="3"/>
      <c r="W33" s="3"/>
      <c r="X33" s="3"/>
      <c r="Y33" s="3"/>
      <c r="Z33" s="3"/>
      <c r="AA33" s="3"/>
    </row>
    <row r="34" spans="2:27" ht="28.5">
      <c r="B34" s="347"/>
      <c r="C34" s="59" t="s">
        <v>690</v>
      </c>
      <c r="D34" s="3"/>
      <c r="E34" s="3"/>
      <c r="F34" s="3"/>
      <c r="G34" s="3"/>
      <c r="H34" s="3"/>
      <c r="I34" s="3"/>
      <c r="J34" s="3"/>
      <c r="K34" s="3"/>
      <c r="L34" s="3"/>
      <c r="M34" s="3"/>
      <c r="N34" s="3"/>
      <c r="O34" s="3"/>
      <c r="P34" s="3"/>
      <c r="Q34" s="3"/>
      <c r="R34" s="3"/>
      <c r="S34" s="3"/>
      <c r="T34" s="3"/>
      <c r="U34" s="3"/>
      <c r="V34" s="3"/>
      <c r="W34" s="3"/>
      <c r="X34" s="3"/>
      <c r="Y34" s="3"/>
      <c r="Z34" s="3"/>
      <c r="AA34" s="3"/>
    </row>
    <row r="35" spans="2:27">
      <c r="B35" s="348"/>
      <c r="C35" s="59" t="s">
        <v>305</v>
      </c>
      <c r="D35" s="3"/>
      <c r="E35" s="3"/>
      <c r="F35" s="3"/>
      <c r="G35" s="3"/>
      <c r="H35" s="3"/>
      <c r="I35" s="3"/>
      <c r="J35" s="3"/>
      <c r="K35" s="3"/>
      <c r="L35" s="3"/>
      <c r="M35" s="3"/>
      <c r="N35" s="3"/>
      <c r="O35" s="3"/>
      <c r="P35" s="3"/>
      <c r="Q35" s="3"/>
      <c r="R35" s="3"/>
      <c r="S35" s="3"/>
      <c r="T35" s="3"/>
      <c r="U35" s="3"/>
      <c r="V35" s="3"/>
      <c r="W35" s="3"/>
      <c r="X35" s="3"/>
      <c r="Y35" s="3"/>
      <c r="Z35" s="3"/>
      <c r="AA35" s="3"/>
    </row>
    <row r="36" spans="2:27">
      <c r="B36" s="13"/>
      <c r="C36" s="3"/>
      <c r="D36" s="3"/>
      <c r="E36" s="3"/>
      <c r="F36" s="3"/>
      <c r="G36" s="3"/>
      <c r="H36" s="3"/>
      <c r="I36" s="3"/>
      <c r="J36" s="3"/>
      <c r="K36" s="3"/>
      <c r="L36" s="3"/>
      <c r="M36" s="3"/>
      <c r="N36" s="3"/>
      <c r="O36" s="3"/>
      <c r="P36" s="3"/>
      <c r="Q36" s="3"/>
      <c r="R36" s="3"/>
      <c r="S36" s="3"/>
      <c r="T36" s="3"/>
      <c r="U36" s="3"/>
      <c r="V36" s="3"/>
      <c r="W36" s="3"/>
      <c r="X36" s="3"/>
      <c r="Y36" s="3"/>
      <c r="Z36" s="3"/>
      <c r="AA36" s="3"/>
    </row>
    <row r="37" spans="2:27">
      <c r="B37" s="350" t="s">
        <v>306</v>
      </c>
      <c r="C37" s="280"/>
      <c r="D37" s="3"/>
      <c r="E37" s="3"/>
      <c r="F37" s="3"/>
      <c r="G37" s="3"/>
      <c r="H37" s="3"/>
      <c r="I37" s="3"/>
      <c r="J37" s="3"/>
      <c r="K37" s="3"/>
      <c r="L37" s="3"/>
      <c r="M37" s="3"/>
      <c r="N37" s="3"/>
      <c r="O37" s="3"/>
      <c r="P37" s="3"/>
      <c r="Q37" s="3"/>
      <c r="R37" s="3"/>
      <c r="S37" s="3"/>
      <c r="T37" s="3"/>
      <c r="U37" s="3"/>
      <c r="V37" s="3"/>
      <c r="W37" s="3"/>
      <c r="X37" s="3"/>
      <c r="Y37" s="3"/>
      <c r="Z37" s="3"/>
      <c r="AA37" s="3"/>
    </row>
    <row r="38" spans="2:27" ht="76.5">
      <c r="B38" s="341" t="s">
        <v>307</v>
      </c>
      <c r="C38" s="280"/>
      <c r="D38" s="131"/>
      <c r="E38" s="3"/>
      <c r="F38" s="3"/>
      <c r="G38" s="3"/>
      <c r="H38" s="3"/>
      <c r="I38" s="3"/>
      <c r="J38" s="3"/>
      <c r="K38" s="3"/>
      <c r="L38" s="3"/>
      <c r="M38" s="3"/>
      <c r="N38" s="3"/>
      <c r="O38" s="3"/>
      <c r="P38" s="3"/>
      <c r="Q38" s="3"/>
      <c r="R38" s="3"/>
      <c r="S38" s="3"/>
      <c r="T38" s="3"/>
      <c r="U38" s="3"/>
      <c r="V38" s="3"/>
      <c r="W38" s="3"/>
      <c r="X38" s="3"/>
      <c r="Y38" s="3"/>
      <c r="Z38" s="3"/>
      <c r="AA38" s="3"/>
    </row>
    <row r="39" spans="2:27">
      <c r="B39" s="58" t="s">
        <v>262</v>
      </c>
      <c r="C39" s="58" t="s">
        <v>263</v>
      </c>
      <c r="D39" s="3"/>
      <c r="E39" s="3"/>
      <c r="F39" s="3"/>
      <c r="G39" s="3"/>
      <c r="H39" s="3"/>
      <c r="I39" s="3"/>
      <c r="J39" s="3"/>
      <c r="K39" s="3"/>
      <c r="L39" s="3"/>
      <c r="M39" s="3"/>
      <c r="N39" s="3"/>
      <c r="O39" s="3"/>
      <c r="P39" s="3"/>
      <c r="Q39" s="3"/>
      <c r="R39" s="3"/>
      <c r="S39" s="3"/>
      <c r="T39" s="3"/>
      <c r="U39" s="3"/>
      <c r="V39" s="3"/>
      <c r="W39" s="3"/>
      <c r="X39" s="3"/>
      <c r="Y39" s="3"/>
      <c r="Z39" s="3"/>
      <c r="AA39" s="3"/>
    </row>
    <row r="40" spans="2:27" ht="28.5">
      <c r="B40" s="349" t="s">
        <v>308</v>
      </c>
      <c r="C40" s="59" t="s">
        <v>309</v>
      </c>
      <c r="D40" s="203"/>
      <c r="E40" s="3"/>
      <c r="F40" s="3"/>
      <c r="G40" s="3"/>
      <c r="H40" s="3"/>
      <c r="I40" s="3"/>
      <c r="J40" s="3"/>
      <c r="K40" s="3"/>
      <c r="L40" s="3"/>
      <c r="M40" s="3"/>
      <c r="N40" s="3"/>
      <c r="O40" s="3"/>
      <c r="P40" s="3"/>
      <c r="Q40" s="3"/>
      <c r="R40" s="3"/>
      <c r="S40" s="3"/>
      <c r="T40" s="3"/>
      <c r="U40" s="3"/>
      <c r="V40" s="3"/>
      <c r="W40" s="3"/>
      <c r="X40" s="3"/>
      <c r="Y40" s="3"/>
      <c r="Z40" s="3"/>
      <c r="AA40" s="3"/>
    </row>
    <row r="41" spans="2:27" ht="28.5">
      <c r="B41" s="347"/>
      <c r="C41" s="59" t="s">
        <v>310</v>
      </c>
      <c r="D41" s="3"/>
      <c r="E41" s="3"/>
      <c r="F41" s="3"/>
      <c r="G41" s="3"/>
      <c r="H41" s="3"/>
      <c r="I41" s="3"/>
      <c r="J41" s="3"/>
      <c r="K41" s="3"/>
      <c r="L41" s="3"/>
      <c r="M41" s="3"/>
      <c r="N41" s="3"/>
      <c r="O41" s="3"/>
      <c r="P41" s="3"/>
      <c r="Q41" s="3"/>
      <c r="R41" s="3"/>
      <c r="S41" s="3"/>
      <c r="T41" s="3"/>
      <c r="U41" s="3"/>
      <c r="V41" s="3"/>
      <c r="W41" s="3"/>
      <c r="X41" s="3"/>
      <c r="Y41" s="3"/>
      <c r="Z41" s="3"/>
      <c r="AA41" s="3"/>
    </row>
    <row r="42" spans="2:27" ht="28.5">
      <c r="B42" s="348"/>
      <c r="C42" s="59" t="s">
        <v>311</v>
      </c>
      <c r="D42" s="3"/>
      <c r="E42" s="3"/>
      <c r="F42" s="3"/>
      <c r="G42" s="3"/>
      <c r="H42" s="3"/>
      <c r="I42" s="3"/>
      <c r="J42" s="3"/>
      <c r="K42" s="3"/>
      <c r="L42" s="3"/>
      <c r="M42" s="3"/>
      <c r="N42" s="3"/>
      <c r="O42" s="3"/>
      <c r="P42" s="3"/>
      <c r="Q42" s="3"/>
      <c r="R42" s="3"/>
      <c r="S42" s="3"/>
      <c r="T42" s="3"/>
      <c r="U42" s="3"/>
      <c r="V42" s="3"/>
      <c r="W42" s="3"/>
      <c r="X42" s="3"/>
      <c r="Y42" s="3"/>
      <c r="Z42" s="3"/>
      <c r="AA42" s="3"/>
    </row>
    <row r="43" spans="2:27" ht="42.75">
      <c r="B43" s="63" t="s">
        <v>312</v>
      </c>
      <c r="C43" s="59" t="s">
        <v>313</v>
      </c>
      <c r="D43" s="3"/>
      <c r="E43" s="3"/>
      <c r="F43" s="3"/>
      <c r="G43" s="3"/>
      <c r="H43" s="3"/>
      <c r="I43" s="3"/>
      <c r="J43" s="3"/>
      <c r="K43" s="3"/>
      <c r="L43" s="3"/>
      <c r="M43" s="3"/>
      <c r="N43" s="3"/>
      <c r="O43" s="3"/>
      <c r="P43" s="3"/>
      <c r="Q43" s="3"/>
      <c r="R43" s="3"/>
      <c r="S43" s="3"/>
      <c r="T43" s="3"/>
      <c r="U43" s="3"/>
      <c r="V43" s="3"/>
      <c r="W43" s="3"/>
      <c r="X43" s="3"/>
      <c r="Y43" s="3"/>
      <c r="Z43" s="3"/>
      <c r="AA43" s="3"/>
    </row>
    <row r="44" spans="2:27" ht="42.75">
      <c r="B44" s="346" t="s">
        <v>314</v>
      </c>
      <c r="C44" s="59" t="s">
        <v>315</v>
      </c>
      <c r="D44" s="3"/>
      <c r="E44" s="3"/>
      <c r="F44" s="3"/>
      <c r="G44" s="3"/>
      <c r="H44" s="3"/>
      <c r="I44" s="3"/>
      <c r="J44" s="3"/>
      <c r="K44" s="3"/>
      <c r="L44" s="3"/>
      <c r="M44" s="3"/>
      <c r="N44" s="3"/>
      <c r="O44" s="3"/>
      <c r="P44" s="3"/>
      <c r="Q44" s="3"/>
      <c r="R44" s="3"/>
      <c r="S44" s="3"/>
      <c r="T44" s="3"/>
      <c r="U44" s="3"/>
      <c r="V44" s="3"/>
      <c r="W44" s="3"/>
      <c r="X44" s="3"/>
      <c r="Y44" s="3"/>
      <c r="Z44" s="3"/>
      <c r="AA44" s="3"/>
    </row>
    <row r="45" spans="2:27">
      <c r="B45" s="347"/>
      <c r="C45" s="59" t="s">
        <v>316</v>
      </c>
      <c r="D45" s="3"/>
      <c r="E45" s="3"/>
      <c r="F45" s="3"/>
      <c r="G45" s="3"/>
      <c r="H45" s="3"/>
      <c r="I45" s="3"/>
      <c r="J45" s="3"/>
      <c r="K45" s="3"/>
      <c r="L45" s="3"/>
      <c r="M45" s="3"/>
      <c r="N45" s="3"/>
      <c r="O45" s="3"/>
      <c r="P45" s="3"/>
      <c r="Q45" s="3"/>
      <c r="R45" s="3"/>
      <c r="S45" s="3"/>
      <c r="T45" s="3"/>
      <c r="U45" s="3"/>
      <c r="V45" s="3"/>
      <c r="W45" s="3"/>
      <c r="X45" s="3"/>
      <c r="Y45" s="3"/>
      <c r="Z45" s="3"/>
      <c r="AA45" s="3"/>
    </row>
    <row r="46" spans="2:27" ht="28.5">
      <c r="B46" s="347"/>
      <c r="C46" s="59" t="s">
        <v>317</v>
      </c>
      <c r="D46" s="3"/>
      <c r="E46" s="3"/>
      <c r="F46" s="3"/>
      <c r="G46" s="3"/>
      <c r="H46" s="3"/>
      <c r="I46" s="3"/>
      <c r="J46" s="3"/>
      <c r="K46" s="3"/>
      <c r="L46" s="3"/>
      <c r="M46" s="3"/>
      <c r="N46" s="3"/>
      <c r="O46" s="3"/>
      <c r="P46" s="3"/>
      <c r="Q46" s="3"/>
      <c r="R46" s="3"/>
      <c r="S46" s="3"/>
      <c r="T46" s="3"/>
      <c r="U46" s="3"/>
      <c r="V46" s="3"/>
      <c r="W46" s="3"/>
      <c r="X46" s="3"/>
      <c r="Y46" s="3"/>
      <c r="Z46" s="3"/>
      <c r="AA46" s="3"/>
    </row>
    <row r="47" spans="2:27">
      <c r="B47" s="348"/>
      <c r="C47" s="59" t="s">
        <v>318</v>
      </c>
      <c r="D47" s="3"/>
      <c r="E47" s="3"/>
      <c r="F47" s="3"/>
      <c r="G47" s="3"/>
      <c r="H47" s="3"/>
      <c r="I47" s="3"/>
      <c r="J47" s="3"/>
      <c r="K47" s="3"/>
      <c r="L47" s="3"/>
      <c r="M47" s="3"/>
      <c r="N47" s="3"/>
      <c r="O47" s="3"/>
      <c r="P47" s="3"/>
      <c r="Q47" s="3"/>
      <c r="R47" s="3"/>
      <c r="S47" s="3"/>
      <c r="T47" s="3"/>
      <c r="U47" s="3"/>
      <c r="V47" s="3"/>
      <c r="W47" s="3"/>
      <c r="X47" s="3"/>
      <c r="Y47" s="3"/>
      <c r="Z47" s="3"/>
      <c r="AA47" s="3"/>
    </row>
    <row r="48" spans="2:27">
      <c r="B48" s="13"/>
      <c r="C48" s="3"/>
      <c r="D48" s="3"/>
      <c r="E48" s="3"/>
      <c r="F48" s="3"/>
      <c r="G48" s="3"/>
      <c r="H48" s="3"/>
      <c r="I48" s="3"/>
      <c r="J48" s="3"/>
      <c r="K48" s="3"/>
      <c r="L48" s="3"/>
      <c r="M48" s="3"/>
      <c r="N48" s="3"/>
      <c r="O48" s="3"/>
      <c r="P48" s="3"/>
      <c r="Q48" s="3"/>
      <c r="R48" s="3"/>
      <c r="S48" s="3"/>
      <c r="T48" s="3"/>
      <c r="U48" s="3"/>
      <c r="V48" s="3"/>
      <c r="W48" s="3"/>
      <c r="X48" s="3"/>
      <c r="Y48" s="3"/>
      <c r="Z48" s="3"/>
      <c r="AA48" s="3"/>
    </row>
    <row r="49" spans="2:27">
      <c r="B49" s="13"/>
      <c r="C49" s="3"/>
      <c r="D49" s="3"/>
      <c r="E49" s="3"/>
      <c r="F49" s="3"/>
      <c r="G49" s="3"/>
      <c r="H49" s="3"/>
      <c r="I49" s="3"/>
      <c r="J49" s="3"/>
      <c r="K49" s="3"/>
      <c r="L49" s="3"/>
      <c r="M49" s="3"/>
      <c r="N49" s="3"/>
      <c r="O49" s="3"/>
      <c r="P49" s="3"/>
      <c r="Q49" s="3"/>
      <c r="R49" s="3"/>
      <c r="S49" s="3"/>
      <c r="T49" s="3"/>
      <c r="U49" s="3"/>
      <c r="V49" s="3"/>
      <c r="W49" s="3"/>
      <c r="X49" s="3"/>
      <c r="Y49" s="3"/>
      <c r="Z49" s="3"/>
      <c r="AA49" s="3"/>
    </row>
    <row r="50" spans="2:27">
      <c r="B50" s="13"/>
      <c r="C50" s="3"/>
      <c r="D50" s="3"/>
      <c r="E50" s="3"/>
      <c r="F50" s="3"/>
      <c r="G50" s="3"/>
      <c r="H50" s="3"/>
      <c r="I50" s="3"/>
      <c r="J50" s="3"/>
      <c r="K50" s="3"/>
      <c r="L50" s="3"/>
      <c r="M50" s="3"/>
      <c r="N50" s="3"/>
      <c r="O50" s="3"/>
      <c r="P50" s="3"/>
      <c r="Q50" s="3"/>
      <c r="R50" s="3"/>
      <c r="S50" s="3"/>
      <c r="T50" s="3"/>
      <c r="U50" s="3"/>
      <c r="V50" s="3"/>
      <c r="W50" s="3"/>
      <c r="X50" s="3"/>
      <c r="Y50" s="3"/>
      <c r="Z50" s="3"/>
      <c r="AA50" s="3"/>
    </row>
    <row r="51" spans="2:27">
      <c r="B51" s="13"/>
      <c r="C51" s="3"/>
      <c r="D51" s="3"/>
      <c r="E51" s="3"/>
      <c r="F51" s="3"/>
      <c r="G51" s="3"/>
      <c r="H51" s="3"/>
      <c r="I51" s="3"/>
      <c r="J51" s="3"/>
      <c r="K51" s="3"/>
      <c r="L51" s="3"/>
      <c r="M51" s="3"/>
      <c r="N51" s="3"/>
      <c r="O51" s="3"/>
      <c r="P51" s="3"/>
      <c r="Q51" s="3"/>
      <c r="R51" s="3"/>
      <c r="S51" s="3"/>
      <c r="T51" s="3"/>
      <c r="U51" s="3"/>
      <c r="V51" s="3"/>
      <c r="W51" s="3"/>
      <c r="X51" s="3"/>
      <c r="Y51" s="3"/>
      <c r="Z51" s="3"/>
      <c r="AA51" s="3"/>
    </row>
    <row r="52" spans="2:27">
      <c r="B52" s="13"/>
      <c r="C52" s="3"/>
      <c r="D52" s="3"/>
      <c r="E52" s="3"/>
      <c r="F52" s="3"/>
      <c r="G52" s="3"/>
      <c r="H52" s="3"/>
      <c r="I52" s="3"/>
      <c r="J52" s="3"/>
      <c r="K52" s="3"/>
      <c r="L52" s="3"/>
      <c r="M52" s="3"/>
      <c r="N52" s="3"/>
      <c r="O52" s="3"/>
      <c r="P52" s="3"/>
      <c r="Q52" s="3"/>
      <c r="R52" s="3"/>
      <c r="S52" s="3"/>
      <c r="T52" s="3"/>
      <c r="U52" s="3"/>
      <c r="V52" s="3"/>
      <c r="W52" s="3"/>
      <c r="X52" s="3"/>
      <c r="Y52" s="3"/>
      <c r="Z52" s="3"/>
      <c r="AA52" s="3"/>
    </row>
    <row r="53" spans="2:27">
      <c r="B53" s="13"/>
      <c r="C53" s="3"/>
      <c r="D53" s="3"/>
      <c r="E53" s="3"/>
      <c r="F53" s="3"/>
      <c r="G53" s="3"/>
      <c r="H53" s="3"/>
      <c r="I53" s="3"/>
      <c r="J53" s="3"/>
      <c r="K53" s="3"/>
      <c r="L53" s="3"/>
      <c r="M53" s="3"/>
      <c r="N53" s="3"/>
      <c r="O53" s="3"/>
      <c r="P53" s="3"/>
      <c r="Q53" s="3"/>
      <c r="R53" s="3"/>
      <c r="S53" s="3"/>
      <c r="T53" s="3"/>
      <c r="U53" s="3"/>
      <c r="V53" s="3"/>
      <c r="W53" s="3"/>
      <c r="X53" s="3"/>
      <c r="Y53" s="3"/>
      <c r="Z53" s="3"/>
      <c r="AA53" s="3"/>
    </row>
    <row r="54" spans="2:27">
      <c r="B54" s="13"/>
      <c r="C54" s="3"/>
      <c r="D54" s="3"/>
      <c r="E54" s="3"/>
      <c r="F54" s="3"/>
      <c r="G54" s="3"/>
      <c r="H54" s="3"/>
      <c r="I54" s="3"/>
      <c r="J54" s="3"/>
      <c r="K54" s="3"/>
      <c r="L54" s="3"/>
      <c r="M54" s="3"/>
      <c r="N54" s="3"/>
      <c r="O54" s="3"/>
      <c r="P54" s="3"/>
      <c r="Q54" s="3"/>
      <c r="R54" s="3"/>
      <c r="S54" s="3"/>
      <c r="T54" s="3"/>
      <c r="U54" s="3"/>
      <c r="V54" s="3"/>
      <c r="W54" s="3"/>
      <c r="X54" s="3"/>
      <c r="Y54" s="3"/>
      <c r="Z54" s="3"/>
      <c r="AA54" s="3"/>
    </row>
    <row r="55" spans="2:27">
      <c r="B55" s="13"/>
      <c r="C55" s="3"/>
      <c r="D55" s="3"/>
      <c r="E55" s="3"/>
      <c r="F55" s="3"/>
      <c r="G55" s="3"/>
      <c r="H55" s="3"/>
      <c r="I55" s="3"/>
      <c r="J55" s="3"/>
      <c r="K55" s="3"/>
      <c r="L55" s="3"/>
      <c r="M55" s="3"/>
      <c r="N55" s="3"/>
      <c r="O55" s="3"/>
      <c r="P55" s="3"/>
      <c r="Q55" s="3"/>
      <c r="R55" s="3"/>
      <c r="S55" s="3"/>
      <c r="T55" s="3"/>
      <c r="U55" s="3"/>
      <c r="V55" s="3"/>
      <c r="W55" s="3"/>
      <c r="X55" s="3"/>
      <c r="Y55" s="3"/>
      <c r="Z55" s="3"/>
      <c r="AA55" s="3"/>
    </row>
    <row r="56" spans="2:27">
      <c r="B56" s="13"/>
      <c r="C56" s="3"/>
      <c r="D56" s="3"/>
      <c r="E56" s="3"/>
      <c r="F56" s="3"/>
      <c r="G56" s="3"/>
      <c r="H56" s="3"/>
      <c r="I56" s="3"/>
      <c r="J56" s="3"/>
      <c r="K56" s="3"/>
      <c r="L56" s="3"/>
      <c r="M56" s="3"/>
      <c r="N56" s="3"/>
      <c r="O56" s="3"/>
      <c r="P56" s="3"/>
      <c r="Q56" s="3"/>
      <c r="R56" s="3"/>
      <c r="S56" s="3"/>
      <c r="T56" s="3"/>
      <c r="U56" s="3"/>
      <c r="V56" s="3"/>
      <c r="W56" s="3"/>
      <c r="X56" s="3"/>
      <c r="Y56" s="3"/>
      <c r="Z56" s="3"/>
      <c r="AA56" s="3"/>
    </row>
    <row r="57" spans="2:27">
      <c r="B57" s="13"/>
      <c r="C57" s="3"/>
      <c r="D57" s="3"/>
      <c r="E57" s="3"/>
      <c r="F57" s="3"/>
      <c r="G57" s="3"/>
      <c r="H57" s="3"/>
      <c r="I57" s="3"/>
      <c r="J57" s="3"/>
      <c r="K57" s="3"/>
      <c r="L57" s="3"/>
      <c r="M57" s="3"/>
      <c r="N57" s="3"/>
      <c r="O57" s="3"/>
      <c r="P57" s="3"/>
      <c r="Q57" s="3"/>
      <c r="R57" s="3"/>
      <c r="S57" s="3"/>
      <c r="T57" s="3"/>
      <c r="U57" s="3"/>
      <c r="V57" s="3"/>
      <c r="W57" s="3"/>
      <c r="X57" s="3"/>
      <c r="Y57" s="3"/>
      <c r="Z57" s="3"/>
      <c r="AA57" s="3"/>
    </row>
    <row r="58" spans="2:27">
      <c r="B58" s="13"/>
      <c r="C58" s="3"/>
      <c r="D58" s="3"/>
      <c r="E58" s="3"/>
      <c r="F58" s="3"/>
      <c r="G58" s="3"/>
      <c r="H58" s="3"/>
      <c r="I58" s="3"/>
      <c r="J58" s="3"/>
      <c r="K58" s="3"/>
      <c r="L58" s="3"/>
      <c r="M58" s="3"/>
      <c r="N58" s="3"/>
      <c r="O58" s="3"/>
      <c r="P58" s="3"/>
      <c r="Q58" s="3"/>
      <c r="R58" s="3"/>
      <c r="S58" s="3"/>
      <c r="T58" s="3"/>
      <c r="U58" s="3"/>
      <c r="V58" s="3"/>
      <c r="W58" s="3"/>
      <c r="X58" s="3"/>
      <c r="Y58" s="3"/>
      <c r="Z58" s="3"/>
      <c r="AA58" s="3"/>
    </row>
    <row r="59" spans="2:27">
      <c r="B59" s="13"/>
      <c r="C59" s="3"/>
      <c r="D59" s="3"/>
      <c r="E59" s="3"/>
      <c r="F59" s="3"/>
      <c r="G59" s="3"/>
      <c r="H59" s="3"/>
      <c r="I59" s="3"/>
      <c r="J59" s="3"/>
      <c r="K59" s="3"/>
      <c r="L59" s="3"/>
      <c r="M59" s="3"/>
      <c r="N59" s="3"/>
      <c r="O59" s="3"/>
      <c r="P59" s="3"/>
      <c r="Q59" s="3"/>
      <c r="R59" s="3"/>
      <c r="S59" s="3"/>
      <c r="T59" s="3"/>
      <c r="U59" s="3"/>
      <c r="V59" s="3"/>
      <c r="W59" s="3"/>
      <c r="X59" s="3"/>
      <c r="Y59" s="3"/>
      <c r="Z59" s="3"/>
      <c r="AA59" s="3"/>
    </row>
    <row r="60" spans="2:27">
      <c r="B60" s="13"/>
      <c r="C60" s="3"/>
      <c r="D60" s="3"/>
      <c r="E60" s="3"/>
      <c r="F60" s="3"/>
      <c r="G60" s="3"/>
      <c r="H60" s="3"/>
      <c r="I60" s="3"/>
      <c r="J60" s="3"/>
      <c r="K60" s="3"/>
      <c r="L60" s="3"/>
      <c r="M60" s="3"/>
      <c r="N60" s="3"/>
      <c r="O60" s="3"/>
      <c r="P60" s="3"/>
      <c r="Q60" s="3"/>
      <c r="R60" s="3"/>
      <c r="S60" s="3"/>
      <c r="T60" s="3"/>
      <c r="U60" s="3"/>
      <c r="V60" s="3"/>
      <c r="W60" s="3"/>
      <c r="X60" s="3"/>
      <c r="Y60" s="3"/>
      <c r="Z60" s="3"/>
      <c r="AA60" s="3"/>
    </row>
    <row r="61" spans="2:27">
      <c r="B61" s="13"/>
      <c r="C61" s="3"/>
      <c r="D61" s="3"/>
      <c r="E61" s="3"/>
      <c r="F61" s="3"/>
      <c r="G61" s="3"/>
      <c r="H61" s="3"/>
      <c r="I61" s="3"/>
      <c r="J61" s="3"/>
      <c r="K61" s="3"/>
      <c r="L61" s="3"/>
      <c r="M61" s="3"/>
      <c r="N61" s="3"/>
      <c r="O61" s="3"/>
      <c r="P61" s="3"/>
      <c r="Q61" s="3"/>
      <c r="R61" s="3"/>
      <c r="S61" s="3"/>
      <c r="T61" s="3"/>
      <c r="U61" s="3"/>
      <c r="V61" s="3"/>
      <c r="W61" s="3"/>
      <c r="X61" s="3"/>
      <c r="Y61" s="3"/>
      <c r="Z61" s="3"/>
      <c r="AA61" s="3"/>
    </row>
    <row r="62" spans="2:27">
      <c r="B62" s="13"/>
      <c r="C62" s="3"/>
      <c r="D62" s="3"/>
      <c r="E62" s="3"/>
      <c r="F62" s="3"/>
      <c r="G62" s="3"/>
      <c r="H62" s="3"/>
      <c r="I62" s="3"/>
      <c r="J62" s="3"/>
      <c r="K62" s="3"/>
      <c r="L62" s="3"/>
      <c r="M62" s="3"/>
      <c r="N62" s="3"/>
      <c r="O62" s="3"/>
      <c r="P62" s="3"/>
      <c r="Q62" s="3"/>
      <c r="R62" s="3"/>
      <c r="S62" s="3"/>
      <c r="T62" s="3"/>
      <c r="U62" s="3"/>
      <c r="V62" s="3"/>
      <c r="W62" s="3"/>
      <c r="X62" s="3"/>
      <c r="Y62" s="3"/>
      <c r="Z62" s="3"/>
      <c r="AA62" s="3"/>
    </row>
    <row r="63" spans="2:27">
      <c r="B63" s="13"/>
      <c r="C63" s="3"/>
      <c r="D63" s="3"/>
      <c r="E63" s="3"/>
      <c r="F63" s="3"/>
      <c r="G63" s="3"/>
      <c r="H63" s="3"/>
      <c r="I63" s="3"/>
      <c r="J63" s="3"/>
      <c r="K63" s="3"/>
      <c r="L63" s="3"/>
      <c r="M63" s="3"/>
      <c r="N63" s="3"/>
      <c r="O63" s="3"/>
      <c r="P63" s="3"/>
      <c r="Q63" s="3"/>
      <c r="R63" s="3"/>
      <c r="S63" s="3"/>
      <c r="T63" s="3"/>
      <c r="U63" s="3"/>
      <c r="V63" s="3"/>
      <c r="W63" s="3"/>
      <c r="X63" s="3"/>
      <c r="Y63" s="3"/>
      <c r="Z63" s="3"/>
      <c r="AA63" s="3"/>
    </row>
    <row r="64" spans="2:27">
      <c r="B64" s="13"/>
      <c r="C64" s="3"/>
      <c r="D64" s="3"/>
      <c r="E64" s="3"/>
      <c r="F64" s="3"/>
      <c r="G64" s="3"/>
      <c r="H64" s="3"/>
      <c r="I64" s="3"/>
      <c r="J64" s="3"/>
      <c r="K64" s="3"/>
      <c r="L64" s="3"/>
      <c r="M64" s="3"/>
      <c r="N64" s="3"/>
      <c r="O64" s="3"/>
      <c r="P64" s="3"/>
      <c r="Q64" s="3"/>
      <c r="R64" s="3"/>
      <c r="S64" s="3"/>
      <c r="T64" s="3"/>
      <c r="U64" s="3"/>
      <c r="V64" s="3"/>
      <c r="W64" s="3"/>
      <c r="X64" s="3"/>
      <c r="Y64" s="3"/>
      <c r="Z64" s="3"/>
      <c r="AA64" s="3"/>
    </row>
    <row r="65" spans="2:27">
      <c r="B65" s="13"/>
      <c r="C65" s="3"/>
      <c r="D65" s="3"/>
      <c r="E65" s="3"/>
      <c r="F65" s="3"/>
      <c r="G65" s="3"/>
      <c r="H65" s="3"/>
      <c r="I65" s="3"/>
      <c r="J65" s="3"/>
      <c r="K65" s="3"/>
      <c r="L65" s="3"/>
      <c r="M65" s="3"/>
      <c r="N65" s="3"/>
      <c r="O65" s="3"/>
      <c r="P65" s="3"/>
      <c r="Q65" s="3"/>
      <c r="R65" s="3"/>
      <c r="S65" s="3"/>
      <c r="T65" s="3"/>
      <c r="U65" s="3"/>
      <c r="V65" s="3"/>
      <c r="W65" s="3"/>
      <c r="X65" s="3"/>
      <c r="Y65" s="3"/>
      <c r="Z65" s="3"/>
      <c r="AA65" s="3"/>
    </row>
    <row r="66" spans="2:27">
      <c r="B66" s="13"/>
      <c r="C66" s="3"/>
      <c r="D66" s="3"/>
      <c r="E66" s="3"/>
      <c r="F66" s="3"/>
      <c r="G66" s="3"/>
      <c r="H66" s="3"/>
      <c r="I66" s="3"/>
      <c r="J66" s="3"/>
      <c r="K66" s="3"/>
      <c r="L66" s="3"/>
      <c r="M66" s="3"/>
      <c r="N66" s="3"/>
      <c r="O66" s="3"/>
      <c r="P66" s="3"/>
      <c r="Q66" s="3"/>
      <c r="R66" s="3"/>
      <c r="S66" s="3"/>
      <c r="T66" s="3"/>
      <c r="U66" s="3"/>
      <c r="V66" s="3"/>
      <c r="W66" s="3"/>
      <c r="X66" s="3"/>
      <c r="Y66" s="3"/>
      <c r="Z66" s="3"/>
      <c r="AA66" s="3"/>
    </row>
    <row r="67" spans="2:27">
      <c r="B67" s="13"/>
      <c r="C67" s="3"/>
      <c r="D67" s="3"/>
      <c r="E67" s="3"/>
      <c r="F67" s="3"/>
      <c r="G67" s="3"/>
      <c r="H67" s="3"/>
      <c r="I67" s="3"/>
      <c r="J67" s="3"/>
      <c r="K67" s="3"/>
      <c r="L67" s="3"/>
      <c r="M67" s="3"/>
      <c r="N67" s="3"/>
      <c r="O67" s="3"/>
      <c r="P67" s="3"/>
      <c r="Q67" s="3"/>
      <c r="R67" s="3"/>
      <c r="S67" s="3"/>
      <c r="T67" s="3"/>
      <c r="U67" s="3"/>
      <c r="V67" s="3"/>
      <c r="W67" s="3"/>
      <c r="X67" s="3"/>
      <c r="Y67" s="3"/>
      <c r="Z67" s="3"/>
      <c r="AA67" s="3"/>
    </row>
    <row r="68" spans="2:27">
      <c r="B68" s="13"/>
      <c r="C68" s="3"/>
      <c r="D68" s="3"/>
      <c r="E68" s="3"/>
      <c r="F68" s="3"/>
      <c r="G68" s="3"/>
      <c r="H68" s="3"/>
      <c r="I68" s="3"/>
      <c r="J68" s="3"/>
      <c r="K68" s="3"/>
      <c r="L68" s="3"/>
      <c r="M68" s="3"/>
      <c r="N68" s="3"/>
      <c r="O68" s="3"/>
      <c r="P68" s="3"/>
      <c r="Q68" s="3"/>
      <c r="R68" s="3"/>
      <c r="S68" s="3"/>
      <c r="T68" s="3"/>
      <c r="U68" s="3"/>
      <c r="V68" s="3"/>
      <c r="W68" s="3"/>
      <c r="X68" s="3"/>
      <c r="Y68" s="3"/>
      <c r="Z68" s="3"/>
      <c r="AA68" s="3"/>
    </row>
    <row r="69" spans="2:27">
      <c r="B69" s="13"/>
      <c r="C69" s="3"/>
      <c r="D69" s="3"/>
      <c r="E69" s="3"/>
      <c r="F69" s="3"/>
      <c r="G69" s="3"/>
      <c r="H69" s="3"/>
      <c r="I69" s="3"/>
      <c r="J69" s="3"/>
      <c r="K69" s="3"/>
      <c r="L69" s="3"/>
      <c r="M69" s="3"/>
      <c r="N69" s="3"/>
      <c r="O69" s="3"/>
      <c r="P69" s="3"/>
      <c r="Q69" s="3"/>
      <c r="R69" s="3"/>
      <c r="S69" s="3"/>
      <c r="T69" s="3"/>
      <c r="U69" s="3"/>
      <c r="V69" s="3"/>
      <c r="W69" s="3"/>
      <c r="X69" s="3"/>
      <c r="Y69" s="3"/>
      <c r="Z69" s="3"/>
      <c r="AA69" s="3"/>
    </row>
    <row r="70" spans="2:27">
      <c r="B70" s="13"/>
      <c r="C70" s="3"/>
      <c r="D70" s="3"/>
      <c r="E70" s="3"/>
      <c r="F70" s="3"/>
      <c r="G70" s="3"/>
      <c r="H70" s="3"/>
      <c r="I70" s="3"/>
      <c r="J70" s="3"/>
      <c r="K70" s="3"/>
      <c r="L70" s="3"/>
      <c r="M70" s="3"/>
      <c r="N70" s="3"/>
      <c r="O70" s="3"/>
      <c r="P70" s="3"/>
      <c r="Q70" s="3"/>
      <c r="R70" s="3"/>
      <c r="S70" s="3"/>
      <c r="T70" s="3"/>
      <c r="U70" s="3"/>
      <c r="V70" s="3"/>
      <c r="W70" s="3"/>
      <c r="X70" s="3"/>
      <c r="Y70" s="3"/>
      <c r="Z70" s="3"/>
      <c r="AA70" s="3"/>
    </row>
    <row r="71" spans="2:27">
      <c r="B71" s="13"/>
      <c r="C71" s="3"/>
      <c r="D71" s="3"/>
      <c r="E71" s="3"/>
      <c r="F71" s="3"/>
      <c r="G71" s="3"/>
      <c r="H71" s="3"/>
      <c r="I71" s="3"/>
      <c r="J71" s="3"/>
      <c r="K71" s="3"/>
      <c r="L71" s="3"/>
      <c r="M71" s="3"/>
      <c r="N71" s="3"/>
      <c r="O71" s="3"/>
      <c r="P71" s="3"/>
      <c r="Q71" s="3"/>
      <c r="R71" s="3"/>
      <c r="S71" s="3"/>
      <c r="T71" s="3"/>
      <c r="U71" s="3"/>
      <c r="V71" s="3"/>
      <c r="W71" s="3"/>
      <c r="X71" s="3"/>
      <c r="Y71" s="3"/>
      <c r="Z71" s="3"/>
      <c r="AA71" s="3"/>
    </row>
    <row r="72" spans="2:27">
      <c r="B72" s="13"/>
      <c r="C72" s="3"/>
      <c r="D72" s="3"/>
      <c r="E72" s="3"/>
      <c r="F72" s="3"/>
      <c r="G72" s="3"/>
      <c r="H72" s="3"/>
      <c r="I72" s="3"/>
      <c r="J72" s="3"/>
      <c r="K72" s="3"/>
      <c r="L72" s="3"/>
      <c r="M72" s="3"/>
      <c r="N72" s="3"/>
      <c r="O72" s="3"/>
      <c r="P72" s="3"/>
      <c r="Q72" s="3"/>
      <c r="R72" s="3"/>
      <c r="S72" s="3"/>
      <c r="T72" s="3"/>
      <c r="U72" s="3"/>
      <c r="V72" s="3"/>
      <c r="W72" s="3"/>
      <c r="X72" s="3"/>
      <c r="Y72" s="3"/>
      <c r="Z72" s="3"/>
      <c r="AA72" s="3"/>
    </row>
    <row r="73" spans="2:27">
      <c r="B73" s="13"/>
      <c r="C73" s="3"/>
      <c r="D73" s="3"/>
      <c r="E73" s="3"/>
      <c r="F73" s="3"/>
      <c r="G73" s="3"/>
      <c r="H73" s="3"/>
      <c r="I73" s="3"/>
      <c r="J73" s="3"/>
      <c r="K73" s="3"/>
      <c r="L73" s="3"/>
      <c r="M73" s="3"/>
      <c r="N73" s="3"/>
      <c r="O73" s="3"/>
      <c r="P73" s="3"/>
      <c r="Q73" s="3"/>
      <c r="R73" s="3"/>
      <c r="S73" s="3"/>
      <c r="T73" s="3"/>
      <c r="U73" s="3"/>
      <c r="V73" s="3"/>
      <c r="W73" s="3"/>
      <c r="X73" s="3"/>
      <c r="Y73" s="3"/>
      <c r="Z73" s="3"/>
      <c r="AA73" s="3"/>
    </row>
    <row r="74" spans="2:27">
      <c r="B74" s="13"/>
      <c r="C74" s="3"/>
      <c r="D74" s="3"/>
      <c r="E74" s="3"/>
      <c r="F74" s="3"/>
      <c r="G74" s="3"/>
      <c r="H74" s="3"/>
      <c r="I74" s="3"/>
      <c r="J74" s="3"/>
      <c r="K74" s="3"/>
      <c r="L74" s="3"/>
      <c r="M74" s="3"/>
      <c r="N74" s="3"/>
      <c r="O74" s="3"/>
      <c r="P74" s="3"/>
      <c r="Q74" s="3"/>
      <c r="R74" s="3"/>
      <c r="S74" s="3"/>
      <c r="T74" s="3"/>
      <c r="U74" s="3"/>
      <c r="V74" s="3"/>
      <c r="W74" s="3"/>
      <c r="X74" s="3"/>
      <c r="Y74" s="3"/>
      <c r="Z74" s="3"/>
      <c r="AA74" s="3"/>
    </row>
    <row r="75" spans="2:27">
      <c r="B75" s="13"/>
      <c r="C75" s="3"/>
      <c r="D75" s="3"/>
      <c r="E75" s="3"/>
      <c r="F75" s="3"/>
      <c r="G75" s="3"/>
      <c r="H75" s="3"/>
      <c r="I75" s="3"/>
      <c r="J75" s="3"/>
      <c r="K75" s="3"/>
      <c r="L75" s="3"/>
      <c r="M75" s="3"/>
      <c r="N75" s="3"/>
      <c r="O75" s="3"/>
      <c r="P75" s="3"/>
      <c r="Q75" s="3"/>
      <c r="R75" s="3"/>
      <c r="S75" s="3"/>
      <c r="T75" s="3"/>
      <c r="U75" s="3"/>
      <c r="V75" s="3"/>
      <c r="W75" s="3"/>
      <c r="X75" s="3"/>
      <c r="Y75" s="3"/>
      <c r="Z75" s="3"/>
      <c r="AA75" s="3"/>
    </row>
    <row r="76" spans="2:27">
      <c r="B76" s="13"/>
      <c r="C76" s="3"/>
      <c r="D76" s="3"/>
      <c r="E76" s="3"/>
      <c r="F76" s="3"/>
      <c r="G76" s="3"/>
      <c r="H76" s="3"/>
      <c r="I76" s="3"/>
      <c r="J76" s="3"/>
      <c r="K76" s="3"/>
      <c r="L76" s="3"/>
      <c r="M76" s="3"/>
      <c r="N76" s="3"/>
      <c r="O76" s="3"/>
      <c r="P76" s="3"/>
      <c r="Q76" s="3"/>
      <c r="R76" s="3"/>
      <c r="S76" s="3"/>
      <c r="T76" s="3"/>
      <c r="U76" s="3"/>
      <c r="V76" s="3"/>
      <c r="W76" s="3"/>
      <c r="X76" s="3"/>
      <c r="Y76" s="3"/>
      <c r="Z76" s="3"/>
      <c r="AA76" s="3"/>
    </row>
    <row r="77" spans="2:27">
      <c r="B77" s="13"/>
      <c r="C77" s="3"/>
      <c r="D77" s="3"/>
      <c r="E77" s="3"/>
      <c r="F77" s="3"/>
      <c r="G77" s="3"/>
      <c r="H77" s="3"/>
      <c r="I77" s="3"/>
      <c r="J77" s="3"/>
      <c r="K77" s="3"/>
      <c r="L77" s="3"/>
      <c r="M77" s="3"/>
      <c r="N77" s="3"/>
      <c r="O77" s="3"/>
      <c r="P77" s="3"/>
      <c r="Q77" s="3"/>
      <c r="R77" s="3"/>
      <c r="S77" s="3"/>
      <c r="T77" s="3"/>
      <c r="U77" s="3"/>
      <c r="V77" s="3"/>
      <c r="W77" s="3"/>
      <c r="X77" s="3"/>
      <c r="Y77" s="3"/>
      <c r="Z77" s="3"/>
      <c r="AA77" s="3"/>
    </row>
    <row r="78" spans="2:27">
      <c r="B78" s="13"/>
      <c r="C78" s="3"/>
      <c r="D78" s="3"/>
      <c r="E78" s="3"/>
      <c r="F78" s="3"/>
      <c r="G78" s="3"/>
      <c r="H78" s="3"/>
      <c r="I78" s="3"/>
      <c r="J78" s="3"/>
      <c r="K78" s="3"/>
      <c r="L78" s="3"/>
      <c r="M78" s="3"/>
      <c r="N78" s="3"/>
      <c r="O78" s="3"/>
      <c r="P78" s="3"/>
      <c r="Q78" s="3"/>
      <c r="R78" s="3"/>
      <c r="S78" s="3"/>
      <c r="T78" s="3"/>
      <c r="U78" s="3"/>
      <c r="V78" s="3"/>
      <c r="W78" s="3"/>
      <c r="X78" s="3"/>
      <c r="Y78" s="3"/>
      <c r="Z78" s="3"/>
      <c r="AA78" s="3"/>
    </row>
    <row r="79" spans="2:27">
      <c r="B79" s="13"/>
      <c r="C79" s="3"/>
      <c r="D79" s="3"/>
      <c r="E79" s="3"/>
      <c r="F79" s="3"/>
      <c r="G79" s="3"/>
      <c r="H79" s="3"/>
      <c r="I79" s="3"/>
      <c r="J79" s="3"/>
      <c r="K79" s="3"/>
      <c r="L79" s="3"/>
      <c r="M79" s="3"/>
      <c r="N79" s="3"/>
      <c r="O79" s="3"/>
      <c r="P79" s="3"/>
      <c r="Q79" s="3"/>
      <c r="R79" s="3"/>
      <c r="S79" s="3"/>
      <c r="T79" s="3"/>
      <c r="U79" s="3"/>
      <c r="V79" s="3"/>
      <c r="W79" s="3"/>
      <c r="X79" s="3"/>
      <c r="Y79" s="3"/>
      <c r="Z79" s="3"/>
      <c r="AA79" s="3"/>
    </row>
    <row r="80" spans="2:27">
      <c r="B80" s="13"/>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13"/>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13"/>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13"/>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13"/>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13"/>
      <c r="C85" s="3"/>
      <c r="D85" s="3"/>
      <c r="E85" s="3"/>
      <c r="F85" s="3"/>
      <c r="G85" s="3"/>
      <c r="H85" s="3"/>
      <c r="I85" s="3"/>
      <c r="J85" s="3"/>
      <c r="K85" s="3"/>
      <c r="L85" s="3"/>
      <c r="M85" s="3"/>
      <c r="N85" s="3"/>
      <c r="O85" s="3"/>
      <c r="P85" s="3"/>
      <c r="Q85" s="3"/>
      <c r="R85" s="3"/>
      <c r="S85" s="3"/>
      <c r="T85" s="3"/>
      <c r="U85" s="3"/>
      <c r="V85" s="3"/>
      <c r="W85" s="3"/>
      <c r="X85" s="3"/>
      <c r="Y85" s="3"/>
      <c r="Z85" s="3"/>
      <c r="AA85" s="3"/>
    </row>
    <row r="86" spans="2:27">
      <c r="B86" s="13"/>
      <c r="C86" s="3"/>
      <c r="D86" s="3"/>
      <c r="E86" s="3"/>
      <c r="F86" s="3"/>
      <c r="G86" s="3"/>
      <c r="H86" s="3"/>
      <c r="I86" s="3"/>
      <c r="J86" s="3"/>
      <c r="K86" s="3"/>
      <c r="L86" s="3"/>
      <c r="M86" s="3"/>
      <c r="N86" s="3"/>
      <c r="O86" s="3"/>
      <c r="P86" s="3"/>
      <c r="Q86" s="3"/>
      <c r="R86" s="3"/>
      <c r="S86" s="3"/>
      <c r="T86" s="3"/>
      <c r="U86" s="3"/>
      <c r="V86" s="3"/>
      <c r="W86" s="3"/>
      <c r="X86" s="3"/>
      <c r="Y86" s="3"/>
      <c r="Z86" s="3"/>
      <c r="AA86" s="3"/>
    </row>
    <row r="87" spans="2:27">
      <c r="B87" s="13"/>
      <c r="C87" s="3"/>
      <c r="D87" s="3"/>
      <c r="E87" s="3"/>
      <c r="F87" s="3"/>
      <c r="G87" s="3"/>
      <c r="H87" s="3"/>
      <c r="I87" s="3"/>
      <c r="J87" s="3"/>
      <c r="K87" s="3"/>
      <c r="L87" s="3"/>
      <c r="M87" s="3"/>
      <c r="N87" s="3"/>
      <c r="O87" s="3"/>
      <c r="P87" s="3"/>
      <c r="Q87" s="3"/>
      <c r="R87" s="3"/>
      <c r="S87" s="3"/>
      <c r="T87" s="3"/>
      <c r="U87" s="3"/>
      <c r="V87" s="3"/>
      <c r="W87" s="3"/>
      <c r="X87" s="3"/>
      <c r="Y87" s="3"/>
      <c r="Z87" s="3"/>
      <c r="AA87" s="3"/>
    </row>
    <row r="88" spans="2:27">
      <c r="B88" s="13"/>
      <c r="C88" s="3"/>
      <c r="D88" s="3"/>
      <c r="E88" s="3"/>
      <c r="F88" s="3"/>
      <c r="G88" s="3"/>
      <c r="H88" s="3"/>
      <c r="I88" s="3"/>
      <c r="J88" s="3"/>
      <c r="K88" s="3"/>
      <c r="L88" s="3"/>
      <c r="M88" s="3"/>
      <c r="N88" s="3"/>
      <c r="O88" s="3"/>
      <c r="P88" s="3"/>
      <c r="Q88" s="3"/>
      <c r="R88" s="3"/>
      <c r="S88" s="3"/>
      <c r="T88" s="3"/>
      <c r="U88" s="3"/>
      <c r="V88" s="3"/>
      <c r="W88" s="3"/>
      <c r="X88" s="3"/>
      <c r="Y88" s="3"/>
      <c r="Z88" s="3"/>
      <c r="AA88" s="3"/>
    </row>
    <row r="89" spans="2:27">
      <c r="B89" s="13"/>
      <c r="C89" s="3"/>
      <c r="D89" s="3"/>
      <c r="E89" s="3"/>
      <c r="F89" s="3"/>
      <c r="G89" s="3"/>
      <c r="H89" s="3"/>
      <c r="I89" s="3"/>
      <c r="J89" s="3"/>
      <c r="K89" s="3"/>
      <c r="L89" s="3"/>
      <c r="M89" s="3"/>
      <c r="N89" s="3"/>
      <c r="O89" s="3"/>
      <c r="P89" s="3"/>
      <c r="Q89" s="3"/>
      <c r="R89" s="3"/>
      <c r="S89" s="3"/>
      <c r="T89" s="3"/>
      <c r="U89" s="3"/>
      <c r="V89" s="3"/>
      <c r="W89" s="3"/>
      <c r="X89" s="3"/>
      <c r="Y89" s="3"/>
      <c r="Z89" s="3"/>
      <c r="AA89" s="3"/>
    </row>
    <row r="90" spans="2:27">
      <c r="B90" s="13"/>
      <c r="C90" s="3"/>
      <c r="D90" s="3"/>
      <c r="E90" s="3"/>
      <c r="F90" s="3"/>
      <c r="G90" s="3"/>
      <c r="H90" s="3"/>
      <c r="I90" s="3"/>
      <c r="J90" s="3"/>
      <c r="K90" s="3"/>
      <c r="L90" s="3"/>
      <c r="M90" s="3"/>
      <c r="N90" s="3"/>
      <c r="O90" s="3"/>
      <c r="P90" s="3"/>
      <c r="Q90" s="3"/>
      <c r="R90" s="3"/>
      <c r="S90" s="3"/>
      <c r="T90" s="3"/>
      <c r="U90" s="3"/>
      <c r="V90" s="3"/>
      <c r="W90" s="3"/>
      <c r="X90" s="3"/>
      <c r="Y90" s="3"/>
      <c r="Z90" s="3"/>
      <c r="AA90" s="3"/>
    </row>
    <row r="91" spans="2:27">
      <c r="B91" s="13"/>
      <c r="C91" s="3"/>
      <c r="D91" s="3"/>
      <c r="E91" s="3"/>
      <c r="F91" s="3"/>
      <c r="G91" s="3"/>
      <c r="H91" s="3"/>
      <c r="I91" s="3"/>
      <c r="J91" s="3"/>
      <c r="K91" s="3"/>
      <c r="L91" s="3"/>
      <c r="M91" s="3"/>
      <c r="N91" s="3"/>
      <c r="O91" s="3"/>
      <c r="P91" s="3"/>
      <c r="Q91" s="3"/>
      <c r="R91" s="3"/>
      <c r="S91" s="3"/>
      <c r="T91" s="3"/>
      <c r="U91" s="3"/>
      <c r="V91" s="3"/>
      <c r="W91" s="3"/>
      <c r="X91" s="3"/>
      <c r="Y91" s="3"/>
      <c r="Z91" s="3"/>
      <c r="AA91" s="3"/>
    </row>
    <row r="92" spans="2:27">
      <c r="B92" s="13"/>
      <c r="C92" s="3"/>
      <c r="D92" s="3"/>
      <c r="E92" s="3"/>
      <c r="F92" s="3"/>
      <c r="G92" s="3"/>
      <c r="H92" s="3"/>
      <c r="I92" s="3"/>
      <c r="J92" s="3"/>
      <c r="K92" s="3"/>
      <c r="L92" s="3"/>
      <c r="M92" s="3"/>
      <c r="N92" s="3"/>
      <c r="O92" s="3"/>
      <c r="P92" s="3"/>
      <c r="Q92" s="3"/>
      <c r="R92" s="3"/>
      <c r="S92" s="3"/>
      <c r="T92" s="3"/>
      <c r="U92" s="3"/>
      <c r="V92" s="3"/>
      <c r="W92" s="3"/>
      <c r="X92" s="3"/>
      <c r="Y92" s="3"/>
      <c r="Z92" s="3"/>
      <c r="AA92" s="3"/>
    </row>
    <row r="93" spans="2:27">
      <c r="B93" s="13"/>
      <c r="C93" s="3"/>
      <c r="D93" s="3"/>
      <c r="E93" s="3"/>
      <c r="F93" s="3"/>
      <c r="G93" s="3"/>
      <c r="H93" s="3"/>
      <c r="I93" s="3"/>
      <c r="J93" s="3"/>
      <c r="K93" s="3"/>
      <c r="L93" s="3"/>
      <c r="M93" s="3"/>
      <c r="N93" s="3"/>
      <c r="O93" s="3"/>
      <c r="P93" s="3"/>
      <c r="Q93" s="3"/>
      <c r="R93" s="3"/>
      <c r="S93" s="3"/>
      <c r="T93" s="3"/>
      <c r="U93" s="3"/>
      <c r="V93" s="3"/>
      <c r="W93" s="3"/>
      <c r="X93" s="3"/>
      <c r="Y93" s="3"/>
      <c r="Z93" s="3"/>
      <c r="AA93" s="3"/>
    </row>
    <row r="94" spans="2:27">
      <c r="B94" s="13"/>
      <c r="C94" s="3"/>
      <c r="D94" s="3"/>
      <c r="E94" s="3"/>
      <c r="F94" s="3"/>
      <c r="G94" s="3"/>
      <c r="H94" s="3"/>
      <c r="I94" s="3"/>
      <c r="J94" s="3"/>
      <c r="K94" s="3"/>
      <c r="L94" s="3"/>
      <c r="M94" s="3"/>
      <c r="N94" s="3"/>
      <c r="O94" s="3"/>
      <c r="P94" s="3"/>
      <c r="Q94" s="3"/>
      <c r="R94" s="3"/>
      <c r="S94" s="3"/>
      <c r="T94" s="3"/>
      <c r="U94" s="3"/>
      <c r="V94" s="3"/>
      <c r="W94" s="3"/>
      <c r="X94" s="3"/>
      <c r="Y94" s="3"/>
      <c r="Z94" s="3"/>
      <c r="AA94" s="3"/>
    </row>
    <row r="95" spans="2:27">
      <c r="B95" s="13"/>
      <c r="C95" s="3"/>
      <c r="D95" s="3"/>
      <c r="E95" s="3"/>
      <c r="F95" s="3"/>
      <c r="G95" s="3"/>
      <c r="H95" s="3"/>
      <c r="I95" s="3"/>
      <c r="J95" s="3"/>
      <c r="K95" s="3"/>
      <c r="L95" s="3"/>
      <c r="M95" s="3"/>
      <c r="N95" s="3"/>
      <c r="O95" s="3"/>
      <c r="P95" s="3"/>
      <c r="Q95" s="3"/>
      <c r="R95" s="3"/>
      <c r="S95" s="3"/>
      <c r="T95" s="3"/>
      <c r="U95" s="3"/>
      <c r="V95" s="3"/>
      <c r="W95" s="3"/>
      <c r="X95" s="3"/>
      <c r="Y95" s="3"/>
      <c r="Z95" s="3"/>
      <c r="AA95" s="3"/>
    </row>
    <row r="96" spans="2:27">
      <c r="B96" s="13"/>
      <c r="C96" s="3"/>
      <c r="D96" s="3"/>
      <c r="E96" s="3"/>
      <c r="F96" s="3"/>
      <c r="G96" s="3"/>
      <c r="H96" s="3"/>
      <c r="I96" s="3"/>
      <c r="J96" s="3"/>
      <c r="K96" s="3"/>
      <c r="L96" s="3"/>
      <c r="M96" s="3"/>
      <c r="N96" s="3"/>
      <c r="O96" s="3"/>
      <c r="P96" s="3"/>
      <c r="Q96" s="3"/>
      <c r="R96" s="3"/>
      <c r="S96" s="3"/>
      <c r="T96" s="3"/>
      <c r="U96" s="3"/>
      <c r="V96" s="3"/>
      <c r="W96" s="3"/>
      <c r="X96" s="3"/>
      <c r="Y96" s="3"/>
      <c r="Z96" s="3"/>
      <c r="AA96" s="3"/>
    </row>
    <row r="97" spans="2:27">
      <c r="B97" s="13"/>
      <c r="C97" s="3"/>
      <c r="D97" s="3"/>
      <c r="E97" s="3"/>
      <c r="F97" s="3"/>
      <c r="G97" s="3"/>
      <c r="H97" s="3"/>
      <c r="I97" s="3"/>
      <c r="J97" s="3"/>
      <c r="K97" s="3"/>
      <c r="L97" s="3"/>
      <c r="M97" s="3"/>
      <c r="N97" s="3"/>
      <c r="O97" s="3"/>
      <c r="P97" s="3"/>
      <c r="Q97" s="3"/>
      <c r="R97" s="3"/>
      <c r="S97" s="3"/>
      <c r="T97" s="3"/>
      <c r="U97" s="3"/>
      <c r="V97" s="3"/>
      <c r="W97" s="3"/>
      <c r="X97" s="3"/>
      <c r="Y97" s="3"/>
      <c r="Z97" s="3"/>
      <c r="AA97" s="3"/>
    </row>
    <row r="98" spans="2:27">
      <c r="B98" s="13"/>
      <c r="C98" s="3"/>
      <c r="D98" s="3"/>
      <c r="E98" s="3"/>
      <c r="F98" s="3"/>
      <c r="G98" s="3"/>
      <c r="H98" s="3"/>
      <c r="I98" s="3"/>
      <c r="J98" s="3"/>
      <c r="K98" s="3"/>
      <c r="L98" s="3"/>
      <c r="M98" s="3"/>
      <c r="N98" s="3"/>
      <c r="O98" s="3"/>
      <c r="P98" s="3"/>
      <c r="Q98" s="3"/>
      <c r="R98" s="3"/>
      <c r="S98" s="3"/>
      <c r="T98" s="3"/>
      <c r="U98" s="3"/>
      <c r="V98" s="3"/>
      <c r="W98" s="3"/>
      <c r="X98" s="3"/>
      <c r="Y98" s="3"/>
      <c r="Z98" s="3"/>
      <c r="AA98" s="3"/>
    </row>
    <row r="99" spans="2:27">
      <c r="B99" s="13"/>
      <c r="C99" s="3"/>
      <c r="D99" s="3"/>
      <c r="E99" s="3"/>
      <c r="F99" s="3"/>
      <c r="G99" s="3"/>
      <c r="H99" s="3"/>
      <c r="I99" s="3"/>
      <c r="J99" s="3"/>
      <c r="K99" s="3"/>
      <c r="L99" s="3"/>
      <c r="M99" s="3"/>
      <c r="N99" s="3"/>
      <c r="O99" s="3"/>
      <c r="P99" s="3"/>
      <c r="Q99" s="3"/>
      <c r="R99" s="3"/>
      <c r="S99" s="3"/>
      <c r="T99" s="3"/>
      <c r="U99" s="3"/>
      <c r="V99" s="3"/>
      <c r="W99" s="3"/>
      <c r="X99" s="3"/>
      <c r="Y99" s="3"/>
      <c r="Z99" s="3"/>
      <c r="AA99" s="3"/>
    </row>
    <row r="100" spans="2:27">
      <c r="B100" s="1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2:27">
      <c r="B101" s="1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2:27">
      <c r="B102" s="1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c r="B103" s="1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c r="B104" s="1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2:27">
      <c r="B105" s="1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2:27">
      <c r="B106" s="1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2:27">
      <c r="B107" s="1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2:27">
      <c r="B108" s="1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c r="B109" s="1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c r="B110" s="1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2:27">
      <c r="B111" s="1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c r="B112" s="1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c r="B113" s="1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2:27">
      <c r="B114" s="1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2:27">
      <c r="B115" s="1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2:27">
      <c r="B116" s="1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2:27">
      <c r="B117" s="1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2:27">
      <c r="B118" s="1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2:27">
      <c r="B119" s="1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2:27">
      <c r="B120" s="1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c r="B121" s="1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2:27">
      <c r="B122" s="1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2:27">
      <c r="B123" s="1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2:27">
      <c r="B124" s="1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2:27">
      <c r="B125" s="1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2:27">
      <c r="B126" s="1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2:27">
      <c r="B127" s="1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2:27">
      <c r="B128" s="1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2:27">
      <c r="B129" s="1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2:27">
      <c r="B130" s="1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2:27">
      <c r="B131" s="1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2:27">
      <c r="B132" s="1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2:27">
      <c r="B133" s="1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2:27">
      <c r="B134" s="1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2:27">
      <c r="B135" s="1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2:27">
      <c r="B136" s="1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2:27">
      <c r="B137" s="1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2:27">
      <c r="B138" s="1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2:27">
      <c r="B139" s="1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2:27">
      <c r="B140" s="1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2:27">
      <c r="B141" s="1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2:27">
      <c r="B142" s="1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2:27">
      <c r="B143" s="1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2:27">
      <c r="B144" s="1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2:27">
      <c r="B145" s="1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2:27">
      <c r="B146" s="1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2:27">
      <c r="B147" s="1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2:27">
      <c r="B148" s="1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2:27">
      <c r="B149" s="1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2:27">
      <c r="B150" s="1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2:27">
      <c r="B151" s="1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2:27">
      <c r="B152" s="1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2:27">
      <c r="B153" s="1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2:27">
      <c r="B154" s="1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2:27">
      <c r="B155" s="1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2:27">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2:27">
      <c r="B157" s="1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2:27">
      <c r="B158" s="1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2:27">
      <c r="B159" s="1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2:27">
      <c r="B160" s="1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c r="B161" s="1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c r="B162" s="1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c r="B163" s="1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c r="B164" s="1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c r="B165" s="1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c r="B166" s="1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c r="B167" s="1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c r="B168" s="1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c r="B169" s="1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c r="B170" s="1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c r="B171" s="1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c r="B172" s="1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c r="B173" s="1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c r="B174" s="1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c r="B176" s="1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c r="B177" s="1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c r="B178" s="1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c r="B179" s="1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c r="B180" s="1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c r="B181" s="1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c r="B182" s="1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c r="B183" s="1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c r="B184" s="1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c r="B185" s="1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c r="B186" s="1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c r="B187" s="1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c r="B188" s="1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c r="B189" s="1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c r="B190" s="1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c r="B191" s="1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c r="B192" s="1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c r="B193" s="1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c r="B194" s="1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c r="B195" s="1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c r="B196" s="1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c r="B197" s="1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c r="B198" s="1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c r="B199" s="1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c r="B200" s="1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c r="B201" s="1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c r="B202" s="1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c r="B203" s="1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c r="B204" s="1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c r="B205" s="1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c r="B206" s="1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c r="B207" s="1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c r="B208" s="1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c r="B209" s="1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c r="B210" s="1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c r="B211" s="1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c r="B212" s="1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c r="B213" s="1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c r="B214" s="1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c r="B215" s="1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c r="B216" s="1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c r="B217" s="1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c r="B218" s="1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c r="B219" s="1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c r="B220" s="1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c r="B221" s="1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c r="B222" s="1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c r="B223" s="1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c r="B224" s="1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c r="B225" s="1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c r="B226" s="1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c r="B227" s="1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c r="B228" s="1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c r="B229" s="1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c r="B230" s="1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c r="B231" s="1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c r="B232" s="1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c r="B233" s="1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c r="B234" s="1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c r="B235" s="1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c r="B236" s="1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c r="B237" s="1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c r="B238" s="1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c r="B239" s="1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c r="B240" s="1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c r="B241" s="1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c r="B242" s="1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c r="B243" s="1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c r="B244" s="1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c r="B245" s="1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c r="B246" s="1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c r="B247" s="1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c r="B248" s="1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c r="B249" s="1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c r="B250" s="1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c r="B251" s="1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c r="B252" s="1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c r="B253" s="1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c r="B254" s="1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c r="B255" s="1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c r="B256" s="1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c r="B257" s="1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c r="B258" s="1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c r="B259" s="1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c r="B260" s="1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c r="B261" s="1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c r="B262" s="1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c r="B263" s="1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c r="B264" s="1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c r="B265" s="1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c r="B266" s="1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c r="B267" s="1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c r="B268" s="1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c r="B269" s="1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c r="B270" s="1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c r="B271" s="1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c r="B272" s="1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c r="B273" s="1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c r="B274" s="1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c r="B275" s="1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c r="B276" s="1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c r="B277" s="1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c r="B278" s="1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c r="B279" s="1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c r="B280" s="1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c r="B281" s="1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c r="B282" s="1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c r="B283" s="1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c r="B284" s="1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c r="B285" s="1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c r="B286" s="1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c r="B287" s="1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c r="B288" s="1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c r="B289" s="1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c r="B290" s="1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c r="B291" s="1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c r="B292" s="1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c r="B293" s="1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c r="B294" s="1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c r="B295" s="1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c r="B296" s="1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c r="B297" s="1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c r="B298" s="1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c r="B299" s="1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c r="B300" s="1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c r="B301" s="1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c r="B302" s="1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c r="B303" s="1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c r="B304" s="1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c r="B305" s="1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c r="B306" s="1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c r="B307" s="1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c r="B308" s="1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c r="B309" s="1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c r="B310" s="1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c r="B311" s="1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c r="B312" s="1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c r="B313" s="1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c r="B314" s="1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c r="B315" s="1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c r="B316" s="1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c r="B317" s="1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c r="B318" s="1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c r="B319" s="1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c r="B320" s="1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c r="B321" s="1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c r="B322" s="1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c r="B323" s="1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c r="B324" s="1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c r="B325" s="1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c r="B326" s="1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c r="B327" s="1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c r="B328" s="1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c r="B329" s="1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c r="B330" s="1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c r="B331" s="1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c r="B332" s="1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c r="B333" s="1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c r="B334" s="1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c r="B335" s="1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c r="B336" s="1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c r="B337" s="1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c r="B338" s="1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c r="B339" s="1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c r="B340" s="1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c r="B341" s="1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c r="B342" s="1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c r="B343" s="1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c r="B344" s="1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c r="B345" s="1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c r="B346" s="1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c r="B347" s="1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c r="B348" s="1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c r="B349" s="1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c r="B350" s="1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c r="B351" s="1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c r="B352" s="1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c r="B353" s="1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c r="B354" s="1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c r="B355" s="1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c r="B356" s="1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c r="B357" s="1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c r="B358" s="1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c r="B359" s="1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c r="B360" s="1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c r="B361" s="1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c r="B362" s="1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c r="B363" s="1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c r="B364" s="1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c r="B365" s="1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c r="B366" s="1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c r="B367" s="1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c r="B368" s="1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c r="B369" s="1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c r="B370" s="1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c r="B371" s="1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c r="B372" s="1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c r="B373" s="1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c r="B374" s="1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c r="B375" s="1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c r="B376" s="1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c r="B377" s="1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c r="B378" s="1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c r="B379" s="1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c r="B380" s="1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c r="B381" s="1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c r="B382" s="1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c r="B383" s="1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c r="B384" s="1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c r="B385" s="1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c r="B386" s="1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c r="B387" s="1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c r="B388" s="1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c r="B389" s="1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c r="B390" s="1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c r="B391" s="1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c r="B392" s="1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c r="B393" s="1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c r="B394" s="1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c r="B395" s="1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c r="B396" s="1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c r="B397" s="1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c r="B398" s="1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c r="B399" s="1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c r="B400" s="1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c r="B401" s="1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c r="B402" s="1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c r="B403" s="1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c r="B404" s="1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c r="B405" s="1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c r="B406" s="1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c r="B407" s="1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c r="B408" s="1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c r="B409" s="1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c r="B410" s="1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c r="B411" s="1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c r="B412" s="1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c r="B413" s="1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c r="B414" s="1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c r="B415" s="1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c r="B416" s="1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c r="B417" s="1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c r="B418" s="1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c r="B419" s="1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c r="B420" s="1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c r="B421" s="1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c r="B422" s="1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c r="B423" s="1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c r="B424" s="1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c r="B425" s="1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c r="B426" s="1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c r="B427" s="1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c r="B428" s="1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c r="B429" s="1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c r="B430" s="1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c r="B431" s="1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c r="B432" s="1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c r="B433" s="1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c r="B434" s="1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c r="B435" s="1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c r="B436" s="1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c r="B437" s="1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c r="B438" s="1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c r="B439" s="1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c r="B440" s="1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c r="B441" s="1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c r="B442" s="1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c r="B443" s="1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c r="B444" s="1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c r="B445" s="1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c r="B446" s="1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c r="B447" s="1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c r="B448" s="1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c r="B449" s="1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c r="B450" s="1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c r="B451" s="1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c r="B452" s="1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c r="B453" s="1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c r="B454" s="1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c r="B455" s="1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c r="B456" s="1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c r="B457" s="1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c r="B458" s="1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c r="B459" s="1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c r="B460" s="1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c r="B461" s="1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c r="B462" s="1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c r="B463" s="1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c r="B464" s="1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c r="B465" s="1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c r="B466" s="1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c r="B467" s="1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c r="B468" s="1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c r="B469" s="1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c r="B470" s="1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c r="B471" s="1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c r="B472" s="1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c r="B473" s="1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c r="B474" s="1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c r="B475" s="1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c r="B476" s="1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c r="B477" s="1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c r="B478" s="1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c r="B479" s="1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c r="B480" s="1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c r="B481" s="1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c r="B482" s="1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c r="B483" s="1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c r="B484" s="1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c r="B485" s="1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c r="B486" s="1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c r="B487" s="1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c r="B488" s="1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c r="B489" s="1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c r="B490" s="1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c r="B491" s="1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c r="B492" s="1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c r="B493" s="1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c r="B494" s="1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c r="B495" s="1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c r="B496" s="1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c r="B497" s="1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c r="B498" s="1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c r="B499" s="1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c r="B500" s="1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c r="B501" s="1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c r="B502" s="1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c r="B503" s="1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c r="B504" s="1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c r="B505" s="1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c r="B506" s="1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c r="B507" s="1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c r="B508" s="1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c r="B509" s="1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c r="B510" s="1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c r="B511" s="1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c r="B512" s="1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c r="B513" s="1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c r="B514" s="1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c r="B515" s="1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c r="B516" s="1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c r="B517" s="1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c r="B518" s="1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c r="B519" s="1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c r="B520" s="1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c r="B521" s="1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c r="B522" s="1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c r="B523" s="1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c r="B524" s="1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c r="B525" s="1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c r="B526" s="1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c r="B527" s="1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c r="B528" s="1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c r="B529" s="1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c r="B530" s="1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c r="B531" s="1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c r="B532" s="1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c r="B533" s="1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c r="B534" s="1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c r="B535" s="1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c r="B536" s="1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c r="B537" s="1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c r="B538" s="1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c r="B539" s="1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c r="B540" s="1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c r="B541" s="1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c r="B542" s="1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c r="B543" s="1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c r="B544" s="1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c r="B545" s="1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c r="B546" s="1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c r="B547" s="1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c r="B548" s="1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c r="B549" s="1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c r="B550" s="1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c r="B551" s="1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c r="B552" s="1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c r="B553" s="1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c r="B554" s="1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c r="B555" s="1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c r="B556" s="1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c r="B557" s="1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c r="B558" s="1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c r="B559" s="1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c r="B560" s="1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c r="B561" s="1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c r="B562" s="1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c r="B563" s="1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c r="B564" s="1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c r="B565" s="1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c r="B566" s="1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c r="B567" s="1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c r="B568" s="1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c r="B569" s="1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c r="B570" s="1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c r="B571" s="1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c r="B572" s="1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c r="B573" s="1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c r="B574" s="1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c r="B575" s="1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c r="B576" s="1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c r="B577" s="1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c r="B578" s="1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c r="B579" s="1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c r="B580" s="1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c r="B581" s="1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c r="B582" s="1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c r="B583" s="1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c r="B584" s="1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c r="B585" s="1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c r="B586" s="1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c r="B587" s="1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c r="B588" s="1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c r="B589" s="1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c r="B590" s="1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c r="B591" s="1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c r="B592" s="1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c r="B593" s="1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c r="B594" s="1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c r="B595" s="1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c r="B596" s="1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c r="B597" s="1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c r="B598" s="1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c r="B599" s="1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c r="B600" s="1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c r="B601" s="1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c r="B602" s="1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c r="B603" s="1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c r="B604" s="1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c r="B605" s="1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c r="B606" s="1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c r="B607" s="1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c r="B608" s="1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c r="B609" s="1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c r="B610" s="1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c r="B611" s="1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c r="B612" s="1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c r="B613" s="1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c r="B614" s="1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c r="B615" s="1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c r="B616" s="1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c r="B617" s="1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c r="B618" s="1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c r="B619" s="1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c r="B620" s="1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c r="B621" s="1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c r="B622" s="1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c r="B623" s="1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c r="B624" s="1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c r="B625" s="1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c r="B626" s="1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c r="B627" s="1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c r="B628" s="1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c r="B629" s="1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c r="B630" s="1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c r="B631" s="1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c r="B632" s="1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c r="B633" s="1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c r="B634" s="1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c r="B635" s="1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c r="B636" s="1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c r="B637" s="1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c r="B638" s="1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c r="B639" s="1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c r="B640" s="1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c r="B641" s="1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c r="B642" s="1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c r="B643" s="1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c r="B644" s="1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c r="B645" s="1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c r="B646" s="1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c r="B647" s="1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c r="B648" s="1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c r="B649" s="1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c r="B650" s="1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c r="B651" s="1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c r="B652" s="1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c r="B653" s="1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c r="B654" s="1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c r="B655" s="1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c r="B656" s="1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c r="B657" s="1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c r="B658" s="1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c r="B659" s="1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c r="B660" s="1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c r="B661" s="1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c r="B662" s="1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c r="B663" s="1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c r="B664" s="1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c r="B665" s="1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c r="B666" s="1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c r="B667" s="1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c r="B668" s="1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c r="B669" s="1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c r="B670" s="1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c r="B671" s="1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c r="B672" s="1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c r="B673" s="1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c r="B674" s="1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c r="B675" s="1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c r="B676" s="1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c r="B677" s="1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c r="B678" s="1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c r="B679" s="1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c r="B680" s="1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c r="B681" s="1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c r="B682" s="1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c r="B683" s="1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c r="B684" s="1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c r="B685" s="1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c r="B686" s="1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c r="B687" s="1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c r="B688" s="1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c r="B689" s="1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c r="B690" s="1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c r="B691" s="1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c r="B692" s="1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c r="B693" s="1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c r="B694" s="1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c r="B695" s="1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c r="B696" s="1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c r="B697" s="1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c r="B698" s="1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c r="B699" s="1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c r="B700" s="1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c r="B701" s="1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c r="B702" s="1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c r="B703" s="1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c r="B704" s="1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c r="B705" s="1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c r="B706" s="1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c r="B707" s="1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c r="B708" s="1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c r="B709" s="1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c r="B710" s="1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c r="B711" s="1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c r="B712" s="1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c r="B713" s="1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c r="B714" s="1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c r="B715" s="1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c r="B716" s="1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c r="B717" s="1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c r="B718" s="1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c r="B719" s="1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c r="B720" s="1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c r="B721" s="1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c r="B722" s="1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c r="B723" s="1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c r="B724" s="1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c r="B725" s="1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c r="B726" s="1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c r="B727" s="1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c r="B728" s="1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c r="B729" s="1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c r="B730" s="1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c r="B731" s="1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c r="B732" s="1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c r="B733" s="1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c r="B734" s="1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c r="B735" s="1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c r="B736" s="1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c r="B737" s="1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c r="B738" s="1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c r="B739" s="1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c r="B740" s="1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c r="B741" s="1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c r="B742" s="1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c r="B743" s="1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c r="B744" s="1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c r="B745" s="1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c r="B746" s="1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c r="B747" s="1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c r="B748" s="1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c r="B749" s="1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c r="B750" s="1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c r="B751" s="1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c r="B752" s="1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c r="B753" s="1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c r="B754" s="1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c r="B755" s="1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c r="B756" s="1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c r="B757" s="1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c r="B758" s="1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c r="B759" s="1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c r="B760" s="1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c r="B761" s="1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c r="B762" s="1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c r="B763" s="1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c r="B764" s="1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c r="B765" s="1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c r="B766" s="1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c r="B767" s="1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c r="B768" s="1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c r="B769" s="1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c r="B770" s="1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c r="B771" s="1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c r="B772" s="1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c r="B773" s="1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c r="B774" s="1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c r="B775" s="1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c r="B776" s="1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c r="B777" s="1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c r="B778" s="1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c r="B779" s="1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c r="B780" s="1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c r="B781" s="1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c r="B782" s="1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c r="B783" s="1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c r="B784" s="1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c r="B785" s="1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c r="B786" s="1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c r="B787" s="1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c r="B788" s="1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c r="B789" s="1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c r="B790" s="1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c r="B791" s="1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c r="B792" s="1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c r="B793" s="1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c r="B794" s="1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c r="B795" s="1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c r="B796" s="1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c r="B797" s="1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c r="B798" s="1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c r="B799" s="1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c r="B800" s="1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c r="B801" s="1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c r="B802" s="1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c r="B803" s="1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c r="B804" s="1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c r="B805" s="1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c r="B806" s="1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c r="B807" s="1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c r="B808" s="1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c r="B809" s="1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c r="B810" s="1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c r="B811" s="1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c r="B812" s="1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c r="B813" s="1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c r="B814" s="1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c r="B815" s="1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c r="B816" s="1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c r="B817" s="1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c r="B818" s="1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c r="B819" s="1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c r="B820" s="1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c r="B821" s="1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c r="B822" s="1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c r="B823" s="1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c r="B824" s="1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c r="B825" s="1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c r="B826" s="1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c r="B827" s="1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c r="B828" s="1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c r="B829" s="1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c r="B830" s="1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c r="B831" s="1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c r="B832" s="1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c r="B833" s="1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c r="B834" s="1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c r="B835" s="1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c r="B836" s="1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c r="B837" s="1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c r="B838" s="1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c r="B839" s="1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c r="B840" s="1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c r="B841" s="1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c r="B842" s="1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c r="B843" s="1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c r="B844" s="1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c r="B845" s="1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c r="B846" s="1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c r="B847" s="1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c r="B848" s="1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c r="B849" s="1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c r="B850" s="1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c r="B851" s="1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c r="B852" s="1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c r="B853" s="1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c r="B854" s="1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c r="B855" s="1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c r="B856" s="1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c r="B857" s="1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c r="B858" s="1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c r="B859" s="1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c r="B860" s="1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c r="B861" s="1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c r="B862" s="1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c r="B863" s="1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c r="B864" s="1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c r="B865" s="1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c r="B866" s="1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c r="B867" s="1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c r="B868" s="1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c r="B869" s="1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c r="B870" s="1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c r="B871" s="1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c r="B872" s="1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c r="B873" s="1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c r="B874" s="1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c r="B875" s="1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c r="B876" s="1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c r="B877" s="1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c r="B878" s="1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c r="B879" s="1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c r="B880" s="1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c r="B881" s="1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c r="B882" s="1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c r="B883" s="1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c r="B884" s="1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c r="B885" s="1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c r="B886" s="1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c r="B887" s="1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c r="B888" s="1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c r="B889" s="1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c r="B890" s="1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c r="B891" s="1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c r="B892" s="1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c r="B893" s="1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c r="B894" s="1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c r="B895" s="1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c r="B896" s="1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c r="B897" s="1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c r="B898" s="1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c r="B899" s="1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c r="B900" s="1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c r="B901" s="1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c r="B902" s="1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c r="B903" s="1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c r="B904" s="1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c r="B905" s="1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c r="B906" s="1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c r="B907" s="1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c r="B908" s="1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c r="B909" s="1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c r="B910" s="1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c r="B911" s="1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c r="B912" s="1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c r="B913" s="1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c r="B914" s="1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c r="B915" s="1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c r="B916" s="1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c r="B917" s="1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c r="B918" s="1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c r="B919" s="1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c r="B920" s="1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c r="B921" s="1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c r="B922" s="1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c r="B923" s="1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c r="B924" s="1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c r="B925" s="1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c r="B926" s="1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c r="B927" s="1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c r="B928" s="1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c r="B929" s="1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c r="B930" s="1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c r="B931" s="1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c r="B932" s="1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c r="B933" s="1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c r="B934" s="1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c r="B935" s="1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c r="B936" s="1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c r="B937" s="1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c r="B938" s="1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c r="B939" s="1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c r="B940" s="1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c r="B941" s="1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c r="B942" s="1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c r="B943" s="1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c r="B944" s="1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c r="B945" s="1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c r="B946" s="1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c r="B947" s="1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c r="B948" s="1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c r="B949" s="1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c r="B950" s="1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c r="B951" s="1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c r="B952" s="1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c r="B953" s="1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c r="B954" s="1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c r="B955" s="1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c r="B956" s="1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c r="B957" s="1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c r="B958" s="1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c r="B959" s="1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c r="B960" s="1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c r="B961" s="1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c r="B962" s="1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c r="B963" s="1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c r="B964" s="1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c r="B965" s="1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c r="B966" s="1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c r="B967" s="1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c r="B968" s="1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c r="B969" s="1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c r="B970" s="1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c r="B971" s="1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c r="B972" s="1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c r="B973" s="1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c r="B974" s="1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c r="B975" s="1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c r="B976" s="1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c r="B977" s="1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c r="B978" s="1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c r="B979" s="1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c r="B980" s="1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c r="B981" s="1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c r="B982" s="1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c r="B983" s="1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c r="B984" s="1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c r="B985" s="1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c r="B986" s="1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c r="B987" s="1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c r="B988" s="1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c r="B989" s="1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c r="B990" s="1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c r="B991" s="1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c r="B992" s="1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2:27">
      <c r="B993" s="1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2:27">
      <c r="B994" s="1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2:27">
      <c r="B995" s="1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2:27">
      <c r="B996" s="1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2:27">
      <c r="B997" s="1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2:27">
      <c r="B998" s="1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2:27">
      <c r="B999" s="1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2:27">
      <c r="B1000" s="1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2:27">
      <c r="B1001" s="1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2:27">
      <c r="D1002" s="3"/>
    </row>
    <row r="1003" spans="2:27">
      <c r="D1003" s="3"/>
    </row>
  </sheetData>
  <sheetProtection algorithmName="SHA-512" hashValue="PGEC6ULuaTtzLeFksn8ebk+HLBbV1Gyv79WE6m+8aoPGt3sohvdMKvIyzWEr7UFj4p4bkUqh/LqtcSqlLmHhOA==" saltValue="cWi7dhV0ZBzKImr1p8gxKw==" spinCount="100000" sheet="1" objects="1" scenarios="1"/>
  <mergeCells count="18">
    <mergeCell ref="B14:B15"/>
    <mergeCell ref="B8:B10"/>
    <mergeCell ref="B11:B13"/>
    <mergeCell ref="B2:C2"/>
    <mergeCell ref="B3:C3"/>
    <mergeCell ref="B5:C5"/>
    <mergeCell ref="B6:C6"/>
    <mergeCell ref="B24:B26"/>
    <mergeCell ref="B27:B29"/>
    <mergeCell ref="B16:B19"/>
    <mergeCell ref="B21:C21"/>
    <mergeCell ref="B22:C22"/>
    <mergeCell ref="B44:B47"/>
    <mergeCell ref="B30:B31"/>
    <mergeCell ref="B32:B35"/>
    <mergeCell ref="B40:B42"/>
    <mergeCell ref="B37:C37"/>
    <mergeCell ref="B38:C38"/>
  </mergeCells>
  <hyperlinks>
    <hyperlink ref="D8" location="'Whether to Audit '!A1" display="Click here to jump to the Whether to Audit worksheet." xr:uid="{00000000-0004-0000-0900-000000000000}"/>
    <hyperlink ref="D10" location="'Type of Audit'!A1" display="Click here to jump to the Type of Audit worksheet." xr:uid="{00000000-0004-0000-0900-000001000000}"/>
  </hyperlinks>
  <printOptions horizontalCentered="1"/>
  <pageMargins left="0.7" right="0.7" top="0.5" bottom="0.5" header="0.3" footer="0.3"/>
  <pageSetup scale="76" fitToHeight="0" orientation="portrait" r:id="rId1"/>
  <rowBreaks count="1" manualBreakCount="1">
    <brk id="36" min="1" max="2"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5A11"/>
    <outlinePr summaryBelow="0" summaryRight="0"/>
    <pageSetUpPr fitToPage="1"/>
  </sheetPr>
  <dimension ref="A1:G1001"/>
  <sheetViews>
    <sheetView showGridLines="0" showRowColHeaders="0" workbookViewId="0">
      <selection activeCell="B2" sqref="B2:F2"/>
    </sheetView>
  </sheetViews>
  <sheetFormatPr defaultColWidth="14.46484375" defaultRowHeight="14.25"/>
  <cols>
    <col min="1" max="1" width="2.796875" style="151" customWidth="1"/>
    <col min="2" max="2" width="21" customWidth="1"/>
    <col min="3" max="3" width="24.796875" customWidth="1"/>
    <col min="4" max="6" width="37.796875" customWidth="1"/>
    <col min="7" max="7" width="24.796875" customWidth="1"/>
    <col min="8" max="27" width="8.796875" customWidth="1"/>
  </cols>
  <sheetData>
    <row r="1" spans="2:7" s="151" customFormat="1"/>
    <row r="2" spans="2:7">
      <c r="B2" s="350" t="s">
        <v>433</v>
      </c>
      <c r="C2" s="280"/>
      <c r="D2" s="280"/>
      <c r="E2" s="280"/>
      <c r="F2" s="280"/>
    </row>
    <row r="3" spans="2:7" ht="46.15">
      <c r="B3" s="354" t="s">
        <v>563</v>
      </c>
      <c r="C3" s="280"/>
      <c r="D3" s="280"/>
      <c r="E3" s="280"/>
      <c r="F3" s="280"/>
      <c r="G3" s="96"/>
    </row>
    <row r="4" spans="2:7" ht="15.75">
      <c r="B4" s="64" t="s">
        <v>319</v>
      </c>
      <c r="C4" s="64" t="s">
        <v>320</v>
      </c>
      <c r="D4" s="64" t="s">
        <v>321</v>
      </c>
      <c r="E4" s="64" t="s">
        <v>322</v>
      </c>
      <c r="F4" s="64" t="s">
        <v>323</v>
      </c>
    </row>
    <row r="5" spans="2:7" ht="131.25">
      <c r="B5" s="65" t="s">
        <v>324</v>
      </c>
      <c r="C5" s="66" t="s">
        <v>390</v>
      </c>
      <c r="D5" s="66" t="s">
        <v>431</v>
      </c>
      <c r="E5" s="67" t="s">
        <v>325</v>
      </c>
      <c r="F5" s="66" t="s">
        <v>464</v>
      </c>
    </row>
    <row r="6" spans="2:7" ht="170.65">
      <c r="B6" s="65" t="s">
        <v>326</v>
      </c>
      <c r="C6" s="95" t="s">
        <v>451</v>
      </c>
      <c r="D6" s="68" t="s">
        <v>327</v>
      </c>
      <c r="E6" s="66" t="s">
        <v>328</v>
      </c>
      <c r="F6" s="353" t="s">
        <v>329</v>
      </c>
    </row>
    <row r="7" spans="2:7" ht="118.15">
      <c r="B7" s="65" t="s">
        <v>330</v>
      </c>
      <c r="C7" s="95" t="s">
        <v>331</v>
      </c>
      <c r="D7" s="95" t="s">
        <v>332</v>
      </c>
      <c r="E7" s="66" t="s">
        <v>333</v>
      </c>
      <c r="F7" s="348"/>
    </row>
    <row r="8" spans="2:7">
      <c r="B8" s="20"/>
    </row>
    <row r="9" spans="2:7">
      <c r="B9" s="20"/>
    </row>
    <row r="10" spans="2:7">
      <c r="B10" s="20"/>
    </row>
    <row r="11" spans="2:7">
      <c r="B11" s="20"/>
    </row>
    <row r="12" spans="2:7">
      <c r="B12" s="20"/>
    </row>
    <row r="13" spans="2:7">
      <c r="B13" s="20"/>
    </row>
    <row r="14" spans="2:7">
      <c r="B14" s="20"/>
    </row>
    <row r="15" spans="2:7">
      <c r="B15" s="20"/>
    </row>
    <row r="16" spans="2:7">
      <c r="B16" s="20"/>
    </row>
    <row r="17" spans="2:2">
      <c r="B17" s="20"/>
    </row>
    <row r="18" spans="2:2">
      <c r="B18" s="20"/>
    </row>
    <row r="19" spans="2:2">
      <c r="B19" s="20"/>
    </row>
    <row r="20" spans="2:2">
      <c r="B20" s="20"/>
    </row>
    <row r="21" spans="2:2">
      <c r="B21" s="20"/>
    </row>
    <row r="22" spans="2:2">
      <c r="B22" s="20"/>
    </row>
    <row r="23" spans="2:2">
      <c r="B23" s="20"/>
    </row>
    <row r="24" spans="2:2">
      <c r="B24" s="20"/>
    </row>
    <row r="25" spans="2:2">
      <c r="B25" s="20"/>
    </row>
    <row r="26" spans="2:2">
      <c r="B26" s="20"/>
    </row>
    <row r="27" spans="2:2">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row r="216" spans="2:2">
      <c r="B216" s="20"/>
    </row>
    <row r="217" spans="2:2">
      <c r="B217" s="20"/>
    </row>
    <row r="218" spans="2:2">
      <c r="B218" s="20"/>
    </row>
    <row r="219" spans="2:2">
      <c r="B219" s="20"/>
    </row>
    <row r="220" spans="2:2">
      <c r="B220" s="20"/>
    </row>
    <row r="221" spans="2:2">
      <c r="B221" s="20"/>
    </row>
    <row r="222" spans="2:2">
      <c r="B222" s="20"/>
    </row>
    <row r="223" spans="2:2">
      <c r="B223" s="20"/>
    </row>
    <row r="224" spans="2:2">
      <c r="B224" s="20"/>
    </row>
    <row r="225" spans="2:2">
      <c r="B225" s="20"/>
    </row>
    <row r="226" spans="2:2">
      <c r="B226" s="20"/>
    </row>
    <row r="227" spans="2:2">
      <c r="B227" s="20"/>
    </row>
    <row r="228" spans="2:2">
      <c r="B228" s="20"/>
    </row>
    <row r="229" spans="2:2">
      <c r="B229" s="20"/>
    </row>
    <row r="230" spans="2:2">
      <c r="B230" s="20"/>
    </row>
    <row r="231" spans="2:2">
      <c r="B231" s="20"/>
    </row>
    <row r="232" spans="2:2">
      <c r="B232" s="20"/>
    </row>
    <row r="233" spans="2:2">
      <c r="B233" s="20"/>
    </row>
    <row r="234" spans="2:2">
      <c r="B234" s="20"/>
    </row>
    <row r="235" spans="2:2">
      <c r="B235" s="20"/>
    </row>
    <row r="236" spans="2:2">
      <c r="B236" s="20"/>
    </row>
    <row r="237" spans="2:2">
      <c r="B237" s="20"/>
    </row>
    <row r="238" spans="2:2">
      <c r="B238" s="20"/>
    </row>
    <row r="239" spans="2:2">
      <c r="B239" s="20"/>
    </row>
    <row r="240" spans="2:2">
      <c r="B240" s="20"/>
    </row>
    <row r="241" spans="2:2">
      <c r="B241" s="20"/>
    </row>
    <row r="242" spans="2:2">
      <c r="B242" s="20"/>
    </row>
    <row r="243" spans="2:2">
      <c r="B243" s="20"/>
    </row>
    <row r="244" spans="2:2">
      <c r="B244" s="20"/>
    </row>
    <row r="245" spans="2:2">
      <c r="B245" s="20"/>
    </row>
    <row r="246" spans="2:2">
      <c r="B246" s="20"/>
    </row>
    <row r="247" spans="2:2">
      <c r="B247" s="20"/>
    </row>
    <row r="248" spans="2:2">
      <c r="B248" s="20"/>
    </row>
    <row r="249" spans="2:2">
      <c r="B249" s="20"/>
    </row>
    <row r="250" spans="2:2">
      <c r="B250" s="20"/>
    </row>
    <row r="251" spans="2:2">
      <c r="B251" s="20"/>
    </row>
    <row r="252" spans="2:2">
      <c r="B252" s="20"/>
    </row>
    <row r="253" spans="2:2">
      <c r="B253" s="20"/>
    </row>
    <row r="254" spans="2:2">
      <c r="B254" s="20"/>
    </row>
    <row r="255" spans="2:2">
      <c r="B255" s="20"/>
    </row>
    <row r="256" spans="2:2">
      <c r="B256" s="20"/>
    </row>
    <row r="257" spans="2:2">
      <c r="B257" s="20"/>
    </row>
    <row r="258" spans="2:2">
      <c r="B258" s="20"/>
    </row>
    <row r="259" spans="2:2">
      <c r="B259" s="20"/>
    </row>
    <row r="260" spans="2:2">
      <c r="B260" s="20"/>
    </row>
    <row r="261" spans="2:2">
      <c r="B261" s="20"/>
    </row>
    <row r="262" spans="2:2">
      <c r="B262" s="20"/>
    </row>
    <row r="263" spans="2:2">
      <c r="B263" s="20"/>
    </row>
    <row r="264" spans="2:2">
      <c r="B264" s="20"/>
    </row>
    <row r="265" spans="2:2">
      <c r="B265" s="20"/>
    </row>
    <row r="266" spans="2:2">
      <c r="B266" s="20"/>
    </row>
    <row r="267" spans="2:2">
      <c r="B267" s="20"/>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20"/>
    </row>
    <row r="285" spans="2:2">
      <c r="B285" s="20"/>
    </row>
    <row r="286" spans="2:2">
      <c r="B286" s="20"/>
    </row>
    <row r="287" spans="2:2">
      <c r="B287" s="20"/>
    </row>
    <row r="288" spans="2: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2">
      <c r="B305" s="20"/>
    </row>
    <row r="306" spans="2:2">
      <c r="B306" s="20"/>
    </row>
    <row r="307" spans="2:2">
      <c r="B307" s="20"/>
    </row>
    <row r="308" spans="2:2">
      <c r="B308" s="20"/>
    </row>
    <row r="309" spans="2:2">
      <c r="B309" s="20"/>
    </row>
    <row r="310" spans="2:2">
      <c r="B310" s="20"/>
    </row>
    <row r="311" spans="2:2">
      <c r="B311" s="20"/>
    </row>
    <row r="312" spans="2:2">
      <c r="B312" s="20"/>
    </row>
    <row r="313" spans="2:2">
      <c r="B313" s="20"/>
    </row>
    <row r="314" spans="2:2">
      <c r="B314" s="20"/>
    </row>
    <row r="315" spans="2:2">
      <c r="B315" s="20"/>
    </row>
    <row r="316" spans="2:2">
      <c r="B316" s="20"/>
    </row>
    <row r="317" spans="2:2">
      <c r="B317" s="20"/>
    </row>
    <row r="318" spans="2:2">
      <c r="B318" s="20"/>
    </row>
    <row r="319" spans="2:2">
      <c r="B319" s="20"/>
    </row>
    <row r="320" spans="2:2">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c r="B391" s="20"/>
    </row>
    <row r="392" spans="2:2">
      <c r="B392" s="20"/>
    </row>
    <row r="393" spans="2:2">
      <c r="B393" s="20"/>
    </row>
    <row r="394" spans="2:2">
      <c r="B394" s="20"/>
    </row>
    <row r="395" spans="2:2">
      <c r="B395" s="20"/>
    </row>
    <row r="396" spans="2:2">
      <c r="B396" s="20"/>
    </row>
    <row r="397" spans="2:2">
      <c r="B397" s="20"/>
    </row>
    <row r="398" spans="2:2">
      <c r="B398" s="20"/>
    </row>
    <row r="399" spans="2:2">
      <c r="B399" s="20"/>
    </row>
    <row r="400" spans="2:2">
      <c r="B400" s="20"/>
    </row>
    <row r="401" spans="2:2">
      <c r="B401" s="20"/>
    </row>
    <row r="402" spans="2:2">
      <c r="B402" s="20"/>
    </row>
    <row r="403" spans="2:2">
      <c r="B403" s="20"/>
    </row>
    <row r="404" spans="2:2">
      <c r="B404" s="20"/>
    </row>
    <row r="405" spans="2:2">
      <c r="B405" s="20"/>
    </row>
    <row r="406" spans="2:2">
      <c r="B406" s="20"/>
    </row>
    <row r="407" spans="2:2">
      <c r="B407" s="20"/>
    </row>
    <row r="408" spans="2:2">
      <c r="B408" s="20"/>
    </row>
    <row r="409" spans="2:2">
      <c r="B409" s="20"/>
    </row>
    <row r="410" spans="2:2">
      <c r="B410" s="20"/>
    </row>
    <row r="411" spans="2:2">
      <c r="B411" s="20"/>
    </row>
    <row r="412" spans="2:2">
      <c r="B412" s="20"/>
    </row>
    <row r="413" spans="2:2">
      <c r="B413" s="20"/>
    </row>
    <row r="414" spans="2:2">
      <c r="B414" s="20"/>
    </row>
    <row r="415" spans="2:2">
      <c r="B415" s="20"/>
    </row>
    <row r="416" spans="2:2">
      <c r="B416" s="20"/>
    </row>
    <row r="417" spans="2:2">
      <c r="B417" s="20"/>
    </row>
    <row r="418" spans="2:2">
      <c r="B418" s="20"/>
    </row>
    <row r="419" spans="2:2">
      <c r="B419" s="20"/>
    </row>
    <row r="420" spans="2:2">
      <c r="B420" s="20"/>
    </row>
    <row r="421" spans="2:2">
      <c r="B421" s="20"/>
    </row>
    <row r="422" spans="2:2">
      <c r="B422" s="20"/>
    </row>
    <row r="423" spans="2:2">
      <c r="B423" s="20"/>
    </row>
    <row r="424" spans="2:2">
      <c r="B424" s="20"/>
    </row>
    <row r="425" spans="2:2">
      <c r="B425" s="20"/>
    </row>
    <row r="426" spans="2:2">
      <c r="B426" s="20"/>
    </row>
    <row r="427" spans="2:2">
      <c r="B427" s="20"/>
    </row>
    <row r="428" spans="2:2">
      <c r="B428" s="20"/>
    </row>
    <row r="429" spans="2:2">
      <c r="B429" s="20"/>
    </row>
    <row r="430" spans="2:2">
      <c r="B430" s="20"/>
    </row>
    <row r="431" spans="2:2">
      <c r="B431" s="20"/>
    </row>
    <row r="432" spans="2:2">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row r="488" spans="2:2">
      <c r="B488" s="20"/>
    </row>
    <row r="489" spans="2:2">
      <c r="B489" s="20"/>
    </row>
    <row r="490" spans="2:2">
      <c r="B490" s="20"/>
    </row>
    <row r="491" spans="2:2">
      <c r="B491" s="20"/>
    </row>
    <row r="492" spans="2:2">
      <c r="B492" s="20"/>
    </row>
    <row r="493" spans="2:2">
      <c r="B493" s="20"/>
    </row>
    <row r="494" spans="2:2">
      <c r="B494" s="20"/>
    </row>
    <row r="495" spans="2:2">
      <c r="B495" s="20"/>
    </row>
    <row r="496" spans="2:2">
      <c r="B496" s="20"/>
    </row>
    <row r="497" spans="2:2">
      <c r="B497" s="20"/>
    </row>
    <row r="498" spans="2:2">
      <c r="B498" s="20"/>
    </row>
    <row r="499" spans="2:2">
      <c r="B499" s="20"/>
    </row>
    <row r="500" spans="2:2">
      <c r="B500" s="20"/>
    </row>
    <row r="501" spans="2:2">
      <c r="B501" s="20"/>
    </row>
    <row r="502" spans="2:2">
      <c r="B502" s="20"/>
    </row>
    <row r="503" spans="2:2">
      <c r="B503" s="20"/>
    </row>
    <row r="504" spans="2:2">
      <c r="B504" s="20"/>
    </row>
    <row r="505" spans="2:2">
      <c r="B505" s="20"/>
    </row>
    <row r="506" spans="2:2">
      <c r="B506" s="20"/>
    </row>
    <row r="507" spans="2:2">
      <c r="B507" s="20"/>
    </row>
    <row r="508" spans="2:2">
      <c r="B508" s="20"/>
    </row>
    <row r="509" spans="2:2">
      <c r="B509" s="20"/>
    </row>
    <row r="510" spans="2:2">
      <c r="B510" s="20"/>
    </row>
    <row r="511" spans="2:2">
      <c r="B511" s="20"/>
    </row>
    <row r="512" spans="2:2">
      <c r="B512" s="20"/>
    </row>
    <row r="513" spans="2:2">
      <c r="B513" s="20"/>
    </row>
    <row r="514" spans="2:2">
      <c r="B514" s="20"/>
    </row>
    <row r="515" spans="2:2">
      <c r="B515" s="20"/>
    </row>
    <row r="516" spans="2:2">
      <c r="B516" s="20"/>
    </row>
    <row r="517" spans="2:2">
      <c r="B517" s="20"/>
    </row>
    <row r="518" spans="2:2">
      <c r="B518" s="20"/>
    </row>
    <row r="519" spans="2:2">
      <c r="B519" s="20"/>
    </row>
    <row r="520" spans="2:2">
      <c r="B520" s="20"/>
    </row>
    <row r="521" spans="2:2">
      <c r="B521" s="20"/>
    </row>
    <row r="522" spans="2:2">
      <c r="B522" s="20"/>
    </row>
    <row r="523" spans="2:2">
      <c r="B523" s="20"/>
    </row>
    <row r="524" spans="2:2">
      <c r="B524" s="20"/>
    </row>
    <row r="525" spans="2:2">
      <c r="B525" s="20"/>
    </row>
    <row r="526" spans="2:2">
      <c r="B526" s="20"/>
    </row>
    <row r="527" spans="2:2">
      <c r="B527" s="20"/>
    </row>
    <row r="528" spans="2:2">
      <c r="B528" s="20"/>
    </row>
    <row r="529" spans="2:2">
      <c r="B529" s="20"/>
    </row>
    <row r="530" spans="2:2">
      <c r="B530" s="20"/>
    </row>
    <row r="531" spans="2:2">
      <c r="B531" s="20"/>
    </row>
    <row r="532" spans="2:2">
      <c r="B532" s="20"/>
    </row>
    <row r="533" spans="2:2">
      <c r="B533" s="20"/>
    </row>
    <row r="534" spans="2:2">
      <c r="B534" s="20"/>
    </row>
    <row r="535" spans="2:2">
      <c r="B535" s="20"/>
    </row>
    <row r="536" spans="2:2">
      <c r="B536" s="20"/>
    </row>
    <row r="537" spans="2:2">
      <c r="B537" s="20"/>
    </row>
    <row r="538" spans="2:2">
      <c r="B538" s="20"/>
    </row>
    <row r="539" spans="2:2">
      <c r="B539" s="20"/>
    </row>
    <row r="540" spans="2:2">
      <c r="B540" s="20"/>
    </row>
    <row r="541" spans="2:2">
      <c r="B541" s="20"/>
    </row>
    <row r="542" spans="2:2">
      <c r="B542" s="20"/>
    </row>
    <row r="543" spans="2:2">
      <c r="B543" s="20"/>
    </row>
    <row r="544" spans="2:2">
      <c r="B544" s="20"/>
    </row>
    <row r="545" spans="2:2">
      <c r="B545" s="20"/>
    </row>
    <row r="546" spans="2:2">
      <c r="B546" s="20"/>
    </row>
    <row r="547" spans="2:2">
      <c r="B547" s="20"/>
    </row>
    <row r="548" spans="2:2">
      <c r="B548" s="20"/>
    </row>
    <row r="549" spans="2:2">
      <c r="B549" s="20"/>
    </row>
    <row r="550" spans="2:2">
      <c r="B550" s="20"/>
    </row>
    <row r="551" spans="2:2">
      <c r="B551" s="20"/>
    </row>
    <row r="552" spans="2:2">
      <c r="B552" s="20"/>
    </row>
    <row r="553" spans="2:2">
      <c r="B553" s="20"/>
    </row>
    <row r="554" spans="2:2">
      <c r="B554" s="20"/>
    </row>
    <row r="555" spans="2:2">
      <c r="B555" s="20"/>
    </row>
    <row r="556" spans="2:2">
      <c r="B556" s="20"/>
    </row>
    <row r="557" spans="2:2">
      <c r="B557" s="20"/>
    </row>
    <row r="558" spans="2:2">
      <c r="B558" s="20"/>
    </row>
    <row r="559" spans="2:2">
      <c r="B559" s="20"/>
    </row>
    <row r="560" spans="2:2">
      <c r="B560" s="20"/>
    </row>
    <row r="561" spans="2:2">
      <c r="B561" s="20"/>
    </row>
    <row r="562" spans="2:2">
      <c r="B562" s="20"/>
    </row>
    <row r="563" spans="2:2">
      <c r="B563" s="20"/>
    </row>
    <row r="564" spans="2:2">
      <c r="B564" s="20"/>
    </row>
    <row r="565" spans="2:2">
      <c r="B565" s="20"/>
    </row>
    <row r="566" spans="2:2">
      <c r="B566" s="20"/>
    </row>
    <row r="567" spans="2:2">
      <c r="B567" s="20"/>
    </row>
    <row r="568" spans="2:2">
      <c r="B568" s="20"/>
    </row>
    <row r="569" spans="2:2">
      <c r="B569" s="20"/>
    </row>
    <row r="570" spans="2:2">
      <c r="B570" s="20"/>
    </row>
    <row r="571" spans="2:2">
      <c r="B571" s="20"/>
    </row>
    <row r="572" spans="2:2">
      <c r="B572" s="20"/>
    </row>
    <row r="573" spans="2:2">
      <c r="B573" s="20"/>
    </row>
    <row r="574" spans="2:2">
      <c r="B574" s="20"/>
    </row>
    <row r="575" spans="2:2">
      <c r="B575" s="20"/>
    </row>
    <row r="576" spans="2:2">
      <c r="B576" s="20"/>
    </row>
    <row r="577" spans="2:2">
      <c r="B577" s="20"/>
    </row>
    <row r="578" spans="2:2">
      <c r="B578" s="20"/>
    </row>
    <row r="579" spans="2:2">
      <c r="B579" s="20"/>
    </row>
    <row r="580" spans="2:2">
      <c r="B580" s="20"/>
    </row>
    <row r="581" spans="2:2">
      <c r="B581" s="20"/>
    </row>
    <row r="582" spans="2:2">
      <c r="B582" s="20"/>
    </row>
    <row r="583" spans="2:2">
      <c r="B583" s="20"/>
    </row>
    <row r="584" spans="2:2">
      <c r="B584" s="20"/>
    </row>
    <row r="585" spans="2:2">
      <c r="B585" s="20"/>
    </row>
    <row r="586" spans="2:2">
      <c r="B586" s="20"/>
    </row>
    <row r="587" spans="2:2">
      <c r="B587" s="20"/>
    </row>
    <row r="588" spans="2:2">
      <c r="B588" s="20"/>
    </row>
    <row r="589" spans="2:2">
      <c r="B589" s="20"/>
    </row>
    <row r="590" spans="2:2">
      <c r="B590" s="20"/>
    </row>
    <row r="591" spans="2:2">
      <c r="B591" s="20"/>
    </row>
    <row r="592" spans="2:2">
      <c r="B592" s="20"/>
    </row>
    <row r="593" spans="2:2">
      <c r="B593" s="20"/>
    </row>
    <row r="594" spans="2:2">
      <c r="B594" s="20"/>
    </row>
    <row r="595" spans="2:2">
      <c r="B595" s="20"/>
    </row>
    <row r="596" spans="2:2">
      <c r="B596" s="20"/>
    </row>
    <row r="597" spans="2:2">
      <c r="B597" s="20"/>
    </row>
    <row r="598" spans="2:2">
      <c r="B598" s="20"/>
    </row>
    <row r="599" spans="2:2">
      <c r="B599" s="20"/>
    </row>
    <row r="600" spans="2:2">
      <c r="B600" s="20"/>
    </row>
    <row r="601" spans="2:2">
      <c r="B601" s="20"/>
    </row>
    <row r="602" spans="2:2">
      <c r="B602" s="20"/>
    </row>
    <row r="603" spans="2:2">
      <c r="B603" s="20"/>
    </row>
    <row r="604" spans="2:2">
      <c r="B604" s="20"/>
    </row>
    <row r="605" spans="2:2">
      <c r="B605" s="20"/>
    </row>
    <row r="606" spans="2:2">
      <c r="B606" s="20"/>
    </row>
    <row r="607" spans="2:2">
      <c r="B607" s="20"/>
    </row>
    <row r="608" spans="2:2">
      <c r="B608" s="20"/>
    </row>
    <row r="609" spans="2:2">
      <c r="B609" s="20"/>
    </row>
    <row r="610" spans="2:2">
      <c r="B610" s="20"/>
    </row>
    <row r="611" spans="2:2">
      <c r="B611" s="20"/>
    </row>
    <row r="612" spans="2:2">
      <c r="B612" s="20"/>
    </row>
    <row r="613" spans="2:2">
      <c r="B613" s="20"/>
    </row>
    <row r="614" spans="2:2">
      <c r="B614" s="20"/>
    </row>
    <row r="615" spans="2:2">
      <c r="B615" s="20"/>
    </row>
    <row r="616" spans="2:2">
      <c r="B616" s="20"/>
    </row>
    <row r="617" spans="2:2">
      <c r="B617" s="20"/>
    </row>
    <row r="618" spans="2:2">
      <c r="B618" s="20"/>
    </row>
    <row r="619" spans="2:2">
      <c r="B619" s="20"/>
    </row>
    <row r="620" spans="2:2">
      <c r="B620" s="20"/>
    </row>
    <row r="621" spans="2:2">
      <c r="B621" s="20"/>
    </row>
    <row r="622" spans="2:2">
      <c r="B622" s="20"/>
    </row>
    <row r="623" spans="2:2">
      <c r="B623" s="20"/>
    </row>
    <row r="624" spans="2:2">
      <c r="B624" s="20"/>
    </row>
    <row r="625" spans="2:2">
      <c r="B625" s="20"/>
    </row>
    <row r="626" spans="2:2">
      <c r="B626" s="20"/>
    </row>
    <row r="627" spans="2:2">
      <c r="B627" s="20"/>
    </row>
    <row r="628" spans="2:2">
      <c r="B628" s="20"/>
    </row>
    <row r="629" spans="2:2">
      <c r="B629" s="20"/>
    </row>
    <row r="630" spans="2:2">
      <c r="B630" s="20"/>
    </row>
    <row r="631" spans="2:2">
      <c r="B631" s="20"/>
    </row>
    <row r="632" spans="2:2">
      <c r="B632" s="20"/>
    </row>
    <row r="633" spans="2:2">
      <c r="B633" s="20"/>
    </row>
    <row r="634" spans="2:2">
      <c r="B634" s="20"/>
    </row>
    <row r="635" spans="2:2">
      <c r="B635" s="20"/>
    </row>
    <row r="636" spans="2:2">
      <c r="B636" s="20"/>
    </row>
    <row r="637" spans="2:2">
      <c r="B637" s="20"/>
    </row>
    <row r="638" spans="2:2">
      <c r="B638" s="20"/>
    </row>
    <row r="639" spans="2:2">
      <c r="B639" s="20"/>
    </row>
    <row r="640" spans="2:2">
      <c r="B640" s="20"/>
    </row>
    <row r="641" spans="2:2">
      <c r="B641" s="20"/>
    </row>
    <row r="642" spans="2:2">
      <c r="B642" s="20"/>
    </row>
    <row r="643" spans="2:2">
      <c r="B643" s="20"/>
    </row>
    <row r="644" spans="2:2">
      <c r="B644" s="20"/>
    </row>
    <row r="645" spans="2:2">
      <c r="B645" s="20"/>
    </row>
    <row r="646" spans="2:2">
      <c r="B646" s="20"/>
    </row>
    <row r="647" spans="2:2">
      <c r="B647" s="20"/>
    </row>
    <row r="648" spans="2:2">
      <c r="B648" s="20"/>
    </row>
    <row r="649" spans="2:2">
      <c r="B649" s="20"/>
    </row>
    <row r="650" spans="2:2">
      <c r="B650" s="20"/>
    </row>
    <row r="651" spans="2:2">
      <c r="B651" s="20"/>
    </row>
    <row r="652" spans="2:2">
      <c r="B652" s="20"/>
    </row>
    <row r="653" spans="2:2">
      <c r="B653" s="20"/>
    </row>
    <row r="654" spans="2:2">
      <c r="B654" s="20"/>
    </row>
    <row r="655" spans="2:2">
      <c r="B655" s="20"/>
    </row>
    <row r="656" spans="2:2">
      <c r="B656" s="20"/>
    </row>
    <row r="657" spans="2:2">
      <c r="B657" s="20"/>
    </row>
    <row r="658" spans="2:2">
      <c r="B658" s="20"/>
    </row>
    <row r="659" spans="2:2">
      <c r="B659" s="20"/>
    </row>
    <row r="660" spans="2:2">
      <c r="B660" s="20"/>
    </row>
    <row r="661" spans="2:2">
      <c r="B661" s="20"/>
    </row>
    <row r="662" spans="2:2">
      <c r="B662" s="20"/>
    </row>
    <row r="663" spans="2:2">
      <c r="B663" s="20"/>
    </row>
    <row r="664" spans="2:2">
      <c r="B664" s="20"/>
    </row>
    <row r="665" spans="2:2">
      <c r="B665" s="20"/>
    </row>
    <row r="666" spans="2:2">
      <c r="B666" s="20"/>
    </row>
    <row r="667" spans="2:2">
      <c r="B667" s="20"/>
    </row>
    <row r="668" spans="2:2">
      <c r="B668" s="20"/>
    </row>
    <row r="669" spans="2:2">
      <c r="B669" s="20"/>
    </row>
    <row r="670" spans="2:2">
      <c r="B670" s="20"/>
    </row>
    <row r="671" spans="2:2">
      <c r="B671" s="20"/>
    </row>
    <row r="672" spans="2:2">
      <c r="B672" s="20"/>
    </row>
    <row r="673" spans="2:2">
      <c r="B673" s="20"/>
    </row>
    <row r="674" spans="2:2">
      <c r="B674" s="20"/>
    </row>
    <row r="675" spans="2:2">
      <c r="B675" s="20"/>
    </row>
    <row r="676" spans="2:2">
      <c r="B676" s="20"/>
    </row>
    <row r="677" spans="2:2">
      <c r="B677" s="20"/>
    </row>
    <row r="678" spans="2:2">
      <c r="B678" s="20"/>
    </row>
    <row r="679" spans="2:2">
      <c r="B679" s="20"/>
    </row>
    <row r="680" spans="2:2">
      <c r="B680" s="20"/>
    </row>
    <row r="681" spans="2:2">
      <c r="B681" s="20"/>
    </row>
    <row r="682" spans="2:2">
      <c r="B682" s="20"/>
    </row>
    <row r="683" spans="2:2">
      <c r="B683" s="20"/>
    </row>
    <row r="684" spans="2:2">
      <c r="B684" s="20"/>
    </row>
    <row r="685" spans="2:2">
      <c r="B685" s="20"/>
    </row>
    <row r="686" spans="2:2">
      <c r="B686" s="20"/>
    </row>
    <row r="687" spans="2:2">
      <c r="B687" s="20"/>
    </row>
    <row r="688" spans="2:2">
      <c r="B688" s="20"/>
    </row>
    <row r="689" spans="2:2">
      <c r="B689" s="20"/>
    </row>
    <row r="690" spans="2:2">
      <c r="B690" s="20"/>
    </row>
    <row r="691" spans="2:2">
      <c r="B691" s="20"/>
    </row>
    <row r="692" spans="2:2">
      <c r="B692" s="20"/>
    </row>
    <row r="693" spans="2:2">
      <c r="B693" s="20"/>
    </row>
    <row r="694" spans="2:2">
      <c r="B694" s="20"/>
    </row>
    <row r="695" spans="2:2">
      <c r="B695" s="20"/>
    </row>
    <row r="696" spans="2:2">
      <c r="B696" s="20"/>
    </row>
    <row r="697" spans="2:2">
      <c r="B697" s="20"/>
    </row>
    <row r="698" spans="2:2">
      <c r="B698" s="20"/>
    </row>
    <row r="699" spans="2:2">
      <c r="B699" s="20"/>
    </row>
    <row r="700" spans="2:2">
      <c r="B700" s="20"/>
    </row>
    <row r="701" spans="2:2">
      <c r="B701" s="20"/>
    </row>
    <row r="702" spans="2:2">
      <c r="B702" s="20"/>
    </row>
    <row r="703" spans="2:2">
      <c r="B703" s="20"/>
    </row>
    <row r="704" spans="2:2">
      <c r="B704" s="20"/>
    </row>
    <row r="705" spans="2:2">
      <c r="B705" s="20"/>
    </row>
    <row r="706" spans="2:2">
      <c r="B706" s="20"/>
    </row>
    <row r="707" spans="2:2">
      <c r="B707" s="20"/>
    </row>
    <row r="708" spans="2:2">
      <c r="B708" s="20"/>
    </row>
    <row r="709" spans="2:2">
      <c r="B709" s="20"/>
    </row>
    <row r="710" spans="2:2">
      <c r="B710" s="20"/>
    </row>
    <row r="711" spans="2:2">
      <c r="B711" s="20"/>
    </row>
    <row r="712" spans="2:2">
      <c r="B712" s="20"/>
    </row>
    <row r="713" spans="2:2">
      <c r="B713" s="20"/>
    </row>
    <row r="714" spans="2:2">
      <c r="B714" s="20"/>
    </row>
    <row r="715" spans="2:2">
      <c r="B715" s="20"/>
    </row>
    <row r="716" spans="2:2">
      <c r="B716" s="20"/>
    </row>
    <row r="717" spans="2:2">
      <c r="B717" s="20"/>
    </row>
    <row r="718" spans="2:2">
      <c r="B718" s="20"/>
    </row>
    <row r="719" spans="2:2">
      <c r="B719" s="20"/>
    </row>
    <row r="720" spans="2:2">
      <c r="B720" s="20"/>
    </row>
    <row r="721" spans="2:2">
      <c r="B721" s="20"/>
    </row>
    <row r="722" spans="2:2">
      <c r="B722" s="20"/>
    </row>
    <row r="723" spans="2:2">
      <c r="B723" s="20"/>
    </row>
    <row r="724" spans="2:2">
      <c r="B724" s="20"/>
    </row>
    <row r="725" spans="2:2">
      <c r="B725" s="20"/>
    </row>
    <row r="726" spans="2:2">
      <c r="B726" s="20"/>
    </row>
    <row r="727" spans="2:2">
      <c r="B727" s="20"/>
    </row>
    <row r="728" spans="2:2">
      <c r="B728" s="20"/>
    </row>
    <row r="729" spans="2:2">
      <c r="B729" s="20"/>
    </row>
    <row r="730" spans="2:2">
      <c r="B730" s="20"/>
    </row>
    <row r="731" spans="2:2">
      <c r="B731" s="20"/>
    </row>
    <row r="732" spans="2:2">
      <c r="B732" s="20"/>
    </row>
    <row r="733" spans="2:2">
      <c r="B733" s="20"/>
    </row>
    <row r="734" spans="2:2">
      <c r="B734" s="20"/>
    </row>
    <row r="735" spans="2:2">
      <c r="B735" s="20"/>
    </row>
    <row r="736" spans="2:2">
      <c r="B736" s="20"/>
    </row>
    <row r="737" spans="2:2">
      <c r="B737" s="20"/>
    </row>
    <row r="738" spans="2:2">
      <c r="B738" s="20"/>
    </row>
    <row r="739" spans="2:2">
      <c r="B739" s="20"/>
    </row>
    <row r="740" spans="2:2">
      <c r="B740" s="20"/>
    </row>
    <row r="741" spans="2:2">
      <c r="B741" s="20"/>
    </row>
    <row r="742" spans="2:2">
      <c r="B742" s="20"/>
    </row>
    <row r="743" spans="2:2">
      <c r="B743" s="20"/>
    </row>
    <row r="744" spans="2:2">
      <c r="B744" s="20"/>
    </row>
    <row r="745" spans="2:2">
      <c r="B745" s="20"/>
    </row>
    <row r="746" spans="2:2">
      <c r="B746" s="20"/>
    </row>
    <row r="747" spans="2:2">
      <c r="B747" s="20"/>
    </row>
    <row r="748" spans="2:2">
      <c r="B748" s="20"/>
    </row>
    <row r="749" spans="2:2">
      <c r="B749" s="20"/>
    </row>
    <row r="750" spans="2:2">
      <c r="B750" s="20"/>
    </row>
    <row r="751" spans="2:2">
      <c r="B751" s="20"/>
    </row>
    <row r="752" spans="2:2">
      <c r="B752" s="20"/>
    </row>
    <row r="753" spans="2:2">
      <c r="B753" s="20"/>
    </row>
    <row r="754" spans="2:2">
      <c r="B754" s="20"/>
    </row>
    <row r="755" spans="2:2">
      <c r="B755" s="20"/>
    </row>
    <row r="756" spans="2:2">
      <c r="B756" s="20"/>
    </row>
    <row r="757" spans="2:2">
      <c r="B757" s="20"/>
    </row>
    <row r="758" spans="2:2">
      <c r="B758" s="20"/>
    </row>
    <row r="759" spans="2:2">
      <c r="B759" s="20"/>
    </row>
    <row r="760" spans="2:2">
      <c r="B760" s="20"/>
    </row>
    <row r="761" spans="2:2">
      <c r="B761" s="20"/>
    </row>
    <row r="762" spans="2:2">
      <c r="B762" s="20"/>
    </row>
    <row r="763" spans="2:2">
      <c r="B763" s="20"/>
    </row>
    <row r="764" spans="2:2">
      <c r="B764" s="20"/>
    </row>
    <row r="765" spans="2:2">
      <c r="B765" s="20"/>
    </row>
    <row r="766" spans="2:2">
      <c r="B766" s="20"/>
    </row>
    <row r="767" spans="2:2">
      <c r="B767" s="20"/>
    </row>
    <row r="768" spans="2:2">
      <c r="B768" s="20"/>
    </row>
    <row r="769" spans="2:2">
      <c r="B769" s="20"/>
    </row>
    <row r="770" spans="2:2">
      <c r="B770" s="20"/>
    </row>
    <row r="771" spans="2:2">
      <c r="B771" s="20"/>
    </row>
    <row r="772" spans="2:2">
      <c r="B772" s="20"/>
    </row>
    <row r="773" spans="2:2">
      <c r="B773" s="20"/>
    </row>
    <row r="774" spans="2:2">
      <c r="B774" s="20"/>
    </row>
    <row r="775" spans="2:2">
      <c r="B775" s="20"/>
    </row>
    <row r="776" spans="2:2">
      <c r="B776" s="20"/>
    </row>
    <row r="777" spans="2:2">
      <c r="B777" s="20"/>
    </row>
    <row r="778" spans="2:2">
      <c r="B778" s="20"/>
    </row>
    <row r="779" spans="2:2">
      <c r="B779" s="20"/>
    </row>
    <row r="780" spans="2:2">
      <c r="B780" s="20"/>
    </row>
    <row r="781" spans="2:2">
      <c r="B781" s="20"/>
    </row>
    <row r="782" spans="2:2">
      <c r="B782" s="20"/>
    </row>
    <row r="783" spans="2:2">
      <c r="B783" s="20"/>
    </row>
    <row r="784" spans="2:2">
      <c r="B784" s="20"/>
    </row>
    <row r="785" spans="2:2">
      <c r="B785" s="20"/>
    </row>
    <row r="786" spans="2:2">
      <c r="B786" s="20"/>
    </row>
    <row r="787" spans="2:2">
      <c r="B787" s="20"/>
    </row>
    <row r="788" spans="2:2">
      <c r="B788" s="20"/>
    </row>
    <row r="789" spans="2:2">
      <c r="B789" s="20"/>
    </row>
    <row r="790" spans="2:2">
      <c r="B790" s="20"/>
    </row>
    <row r="791" spans="2:2">
      <c r="B791" s="20"/>
    </row>
    <row r="792" spans="2:2">
      <c r="B792" s="20"/>
    </row>
    <row r="793" spans="2:2">
      <c r="B793" s="20"/>
    </row>
    <row r="794" spans="2:2">
      <c r="B794" s="20"/>
    </row>
    <row r="795" spans="2:2">
      <c r="B795" s="20"/>
    </row>
    <row r="796" spans="2:2">
      <c r="B796" s="20"/>
    </row>
    <row r="797" spans="2:2">
      <c r="B797" s="20"/>
    </row>
    <row r="798" spans="2:2">
      <c r="B798" s="20"/>
    </row>
    <row r="799" spans="2:2">
      <c r="B799" s="20"/>
    </row>
    <row r="800" spans="2:2">
      <c r="B800" s="20"/>
    </row>
    <row r="801" spans="2:2">
      <c r="B801" s="20"/>
    </row>
    <row r="802" spans="2:2">
      <c r="B802" s="20"/>
    </row>
    <row r="803" spans="2:2">
      <c r="B803" s="20"/>
    </row>
    <row r="804" spans="2:2">
      <c r="B804" s="20"/>
    </row>
    <row r="805" spans="2:2">
      <c r="B805" s="20"/>
    </row>
    <row r="806" spans="2:2">
      <c r="B806" s="20"/>
    </row>
    <row r="807" spans="2:2">
      <c r="B807" s="20"/>
    </row>
    <row r="808" spans="2:2">
      <c r="B808" s="20"/>
    </row>
    <row r="809" spans="2:2">
      <c r="B809" s="20"/>
    </row>
    <row r="810" spans="2:2">
      <c r="B810" s="20"/>
    </row>
    <row r="811" spans="2:2">
      <c r="B811" s="20"/>
    </row>
    <row r="812" spans="2:2">
      <c r="B812" s="20"/>
    </row>
    <row r="813" spans="2:2">
      <c r="B813" s="20"/>
    </row>
    <row r="814" spans="2:2">
      <c r="B814" s="20"/>
    </row>
    <row r="815" spans="2:2">
      <c r="B815" s="20"/>
    </row>
    <row r="816" spans="2:2">
      <c r="B816" s="20"/>
    </row>
    <row r="817" spans="2:2">
      <c r="B817" s="20"/>
    </row>
    <row r="818" spans="2:2">
      <c r="B818" s="20"/>
    </row>
    <row r="819" spans="2:2">
      <c r="B819" s="20"/>
    </row>
    <row r="820" spans="2:2">
      <c r="B820" s="20"/>
    </row>
    <row r="821" spans="2:2">
      <c r="B821" s="20"/>
    </row>
    <row r="822" spans="2:2">
      <c r="B822" s="20"/>
    </row>
    <row r="823" spans="2:2">
      <c r="B823" s="20"/>
    </row>
    <row r="824" spans="2:2">
      <c r="B824" s="20"/>
    </row>
    <row r="825" spans="2:2">
      <c r="B825" s="20"/>
    </row>
    <row r="826" spans="2:2">
      <c r="B826" s="20"/>
    </row>
    <row r="827" spans="2:2">
      <c r="B827" s="20"/>
    </row>
    <row r="828" spans="2:2">
      <c r="B828" s="20"/>
    </row>
    <row r="829" spans="2:2">
      <c r="B829" s="20"/>
    </row>
    <row r="830" spans="2:2">
      <c r="B830" s="20"/>
    </row>
    <row r="831" spans="2:2">
      <c r="B831" s="20"/>
    </row>
    <row r="832" spans="2:2">
      <c r="B832" s="20"/>
    </row>
    <row r="833" spans="2:2">
      <c r="B833" s="20"/>
    </row>
    <row r="834" spans="2:2">
      <c r="B834" s="20"/>
    </row>
    <row r="835" spans="2:2">
      <c r="B835" s="20"/>
    </row>
    <row r="836" spans="2:2">
      <c r="B836" s="20"/>
    </row>
    <row r="837" spans="2:2">
      <c r="B837" s="20"/>
    </row>
    <row r="838" spans="2:2">
      <c r="B838" s="20"/>
    </row>
    <row r="839" spans="2:2">
      <c r="B839" s="20"/>
    </row>
    <row r="840" spans="2:2">
      <c r="B840" s="20"/>
    </row>
    <row r="841" spans="2:2">
      <c r="B841" s="20"/>
    </row>
    <row r="842" spans="2:2">
      <c r="B842" s="20"/>
    </row>
    <row r="843" spans="2:2">
      <c r="B843" s="20"/>
    </row>
    <row r="844" spans="2:2">
      <c r="B844" s="20"/>
    </row>
    <row r="845" spans="2:2">
      <c r="B845" s="20"/>
    </row>
    <row r="846" spans="2:2">
      <c r="B846" s="20"/>
    </row>
    <row r="847" spans="2:2">
      <c r="B847" s="20"/>
    </row>
    <row r="848" spans="2:2">
      <c r="B848" s="20"/>
    </row>
    <row r="849" spans="2:2">
      <c r="B849" s="20"/>
    </row>
    <row r="850" spans="2:2">
      <c r="B850" s="20"/>
    </row>
    <row r="851" spans="2:2">
      <c r="B851" s="20"/>
    </row>
    <row r="852" spans="2:2">
      <c r="B852" s="20"/>
    </row>
    <row r="853" spans="2:2">
      <c r="B853" s="20"/>
    </row>
    <row r="854" spans="2:2">
      <c r="B854" s="20"/>
    </row>
    <row r="855" spans="2:2">
      <c r="B855" s="20"/>
    </row>
    <row r="856" spans="2:2">
      <c r="B856" s="20"/>
    </row>
    <row r="857" spans="2:2">
      <c r="B857" s="20"/>
    </row>
    <row r="858" spans="2:2">
      <c r="B858" s="20"/>
    </row>
    <row r="859" spans="2:2">
      <c r="B859" s="20"/>
    </row>
    <row r="860" spans="2:2">
      <c r="B860" s="20"/>
    </row>
    <row r="861" spans="2:2">
      <c r="B861" s="20"/>
    </row>
    <row r="862" spans="2:2">
      <c r="B862" s="20"/>
    </row>
    <row r="863" spans="2:2">
      <c r="B863" s="20"/>
    </row>
    <row r="864" spans="2:2">
      <c r="B864" s="20"/>
    </row>
    <row r="865" spans="2:2">
      <c r="B865" s="20"/>
    </row>
    <row r="866" spans="2:2">
      <c r="B866" s="20"/>
    </row>
    <row r="867" spans="2:2">
      <c r="B867" s="20"/>
    </row>
    <row r="868" spans="2:2">
      <c r="B868" s="20"/>
    </row>
    <row r="869" spans="2:2">
      <c r="B869" s="20"/>
    </row>
    <row r="870" spans="2:2">
      <c r="B870" s="20"/>
    </row>
    <row r="871" spans="2:2">
      <c r="B871" s="20"/>
    </row>
    <row r="872" spans="2:2">
      <c r="B872" s="20"/>
    </row>
    <row r="873" spans="2:2">
      <c r="B873" s="20"/>
    </row>
    <row r="874" spans="2:2">
      <c r="B874" s="20"/>
    </row>
    <row r="875" spans="2:2">
      <c r="B875" s="20"/>
    </row>
    <row r="876" spans="2:2">
      <c r="B876" s="20"/>
    </row>
    <row r="877" spans="2:2">
      <c r="B877" s="20"/>
    </row>
    <row r="878" spans="2:2">
      <c r="B878" s="20"/>
    </row>
    <row r="879" spans="2:2">
      <c r="B879" s="20"/>
    </row>
    <row r="880" spans="2:2">
      <c r="B880" s="20"/>
    </row>
    <row r="881" spans="2:2">
      <c r="B881" s="20"/>
    </row>
    <row r="882" spans="2:2">
      <c r="B882" s="20"/>
    </row>
    <row r="883" spans="2:2">
      <c r="B883" s="20"/>
    </row>
    <row r="884" spans="2:2">
      <c r="B884" s="20"/>
    </row>
    <row r="885" spans="2:2">
      <c r="B885" s="20"/>
    </row>
    <row r="886" spans="2:2">
      <c r="B886" s="20"/>
    </row>
    <row r="887" spans="2:2">
      <c r="B887" s="20"/>
    </row>
    <row r="888" spans="2:2">
      <c r="B888" s="20"/>
    </row>
    <row r="889" spans="2:2">
      <c r="B889" s="20"/>
    </row>
    <row r="890" spans="2:2">
      <c r="B890" s="20"/>
    </row>
    <row r="891" spans="2:2">
      <c r="B891" s="20"/>
    </row>
    <row r="892" spans="2:2">
      <c r="B892" s="20"/>
    </row>
    <row r="893" spans="2:2">
      <c r="B893" s="20"/>
    </row>
    <row r="894" spans="2:2">
      <c r="B894" s="20"/>
    </row>
    <row r="895" spans="2:2">
      <c r="B895" s="20"/>
    </row>
    <row r="896" spans="2:2">
      <c r="B896" s="20"/>
    </row>
    <row r="897" spans="2:2">
      <c r="B897" s="20"/>
    </row>
    <row r="898" spans="2:2">
      <c r="B898" s="20"/>
    </row>
    <row r="899" spans="2:2">
      <c r="B899" s="20"/>
    </row>
    <row r="900" spans="2:2">
      <c r="B900" s="20"/>
    </row>
    <row r="901" spans="2:2">
      <c r="B901" s="20"/>
    </row>
    <row r="902" spans="2:2">
      <c r="B902" s="20"/>
    </row>
    <row r="903" spans="2:2">
      <c r="B903" s="20"/>
    </row>
    <row r="904" spans="2:2">
      <c r="B904" s="20"/>
    </row>
    <row r="905" spans="2:2">
      <c r="B905" s="20"/>
    </row>
    <row r="906" spans="2:2">
      <c r="B906" s="20"/>
    </row>
    <row r="907" spans="2:2">
      <c r="B907" s="20"/>
    </row>
    <row r="908" spans="2:2">
      <c r="B908" s="20"/>
    </row>
    <row r="909" spans="2:2">
      <c r="B909" s="20"/>
    </row>
    <row r="910" spans="2:2">
      <c r="B910" s="20"/>
    </row>
    <row r="911" spans="2:2">
      <c r="B911" s="20"/>
    </row>
    <row r="912" spans="2:2">
      <c r="B912" s="20"/>
    </row>
    <row r="913" spans="2:2">
      <c r="B913" s="20"/>
    </row>
    <row r="914" spans="2:2">
      <c r="B914" s="20"/>
    </row>
    <row r="915" spans="2:2">
      <c r="B915" s="20"/>
    </row>
    <row r="916" spans="2:2">
      <c r="B916" s="20"/>
    </row>
    <row r="917" spans="2:2">
      <c r="B917" s="20"/>
    </row>
    <row r="918" spans="2:2">
      <c r="B918" s="20"/>
    </row>
    <row r="919" spans="2:2">
      <c r="B919" s="20"/>
    </row>
    <row r="920" spans="2:2">
      <c r="B920" s="20"/>
    </row>
    <row r="921" spans="2:2">
      <c r="B921" s="20"/>
    </row>
    <row r="922" spans="2:2">
      <c r="B922" s="20"/>
    </row>
    <row r="923" spans="2:2">
      <c r="B923" s="20"/>
    </row>
    <row r="924" spans="2:2">
      <c r="B924" s="20"/>
    </row>
    <row r="925" spans="2:2">
      <c r="B925" s="20"/>
    </row>
    <row r="926" spans="2:2">
      <c r="B926" s="20"/>
    </row>
    <row r="927" spans="2:2">
      <c r="B927" s="20"/>
    </row>
    <row r="928" spans="2:2">
      <c r="B928" s="20"/>
    </row>
    <row r="929" spans="2:2">
      <c r="B929" s="20"/>
    </row>
    <row r="930" spans="2:2">
      <c r="B930" s="20"/>
    </row>
    <row r="931" spans="2:2">
      <c r="B931" s="20"/>
    </row>
    <row r="932" spans="2:2">
      <c r="B932" s="20"/>
    </row>
    <row r="933" spans="2:2">
      <c r="B933" s="20"/>
    </row>
    <row r="934" spans="2:2">
      <c r="B934" s="20"/>
    </row>
    <row r="935" spans="2:2">
      <c r="B935" s="20"/>
    </row>
    <row r="936" spans="2:2">
      <c r="B936" s="20"/>
    </row>
    <row r="937" spans="2:2">
      <c r="B937" s="20"/>
    </row>
    <row r="938" spans="2:2">
      <c r="B938" s="20"/>
    </row>
    <row r="939" spans="2:2">
      <c r="B939" s="20"/>
    </row>
    <row r="940" spans="2:2">
      <c r="B940" s="20"/>
    </row>
    <row r="941" spans="2:2">
      <c r="B941" s="20"/>
    </row>
    <row r="942" spans="2:2">
      <c r="B942" s="20"/>
    </row>
    <row r="943" spans="2:2">
      <c r="B943" s="20"/>
    </row>
    <row r="944" spans="2:2">
      <c r="B944" s="20"/>
    </row>
    <row r="945" spans="2:2">
      <c r="B945" s="20"/>
    </row>
    <row r="946" spans="2:2">
      <c r="B946" s="20"/>
    </row>
    <row r="947" spans="2:2">
      <c r="B947" s="20"/>
    </row>
    <row r="948" spans="2:2">
      <c r="B948" s="20"/>
    </row>
    <row r="949" spans="2:2">
      <c r="B949" s="20"/>
    </row>
    <row r="950" spans="2:2">
      <c r="B950" s="20"/>
    </row>
    <row r="951" spans="2:2">
      <c r="B951" s="20"/>
    </row>
    <row r="952" spans="2:2">
      <c r="B952" s="20"/>
    </row>
    <row r="953" spans="2:2">
      <c r="B953" s="20"/>
    </row>
    <row r="954" spans="2:2">
      <c r="B954" s="20"/>
    </row>
    <row r="955" spans="2:2">
      <c r="B955" s="20"/>
    </row>
    <row r="956" spans="2:2">
      <c r="B956" s="20"/>
    </row>
    <row r="957" spans="2:2">
      <c r="B957" s="20"/>
    </row>
    <row r="958" spans="2:2">
      <c r="B958" s="20"/>
    </row>
    <row r="959" spans="2:2">
      <c r="B959" s="20"/>
    </row>
    <row r="960" spans="2:2">
      <c r="B960" s="20"/>
    </row>
    <row r="961" spans="2:2">
      <c r="B961" s="20"/>
    </row>
    <row r="962" spans="2:2">
      <c r="B962" s="20"/>
    </row>
    <row r="963" spans="2:2">
      <c r="B963" s="20"/>
    </row>
    <row r="964" spans="2:2">
      <c r="B964" s="20"/>
    </row>
    <row r="965" spans="2:2">
      <c r="B965" s="20"/>
    </row>
    <row r="966" spans="2:2">
      <c r="B966" s="20"/>
    </row>
    <row r="967" spans="2:2">
      <c r="B967" s="20"/>
    </row>
    <row r="968" spans="2:2">
      <c r="B968" s="20"/>
    </row>
    <row r="969" spans="2:2">
      <c r="B969" s="20"/>
    </row>
    <row r="970" spans="2:2">
      <c r="B970" s="20"/>
    </row>
    <row r="971" spans="2:2">
      <c r="B971" s="20"/>
    </row>
    <row r="972" spans="2:2">
      <c r="B972" s="20"/>
    </row>
    <row r="973" spans="2:2">
      <c r="B973" s="20"/>
    </row>
    <row r="974" spans="2:2">
      <c r="B974" s="20"/>
    </row>
    <row r="975" spans="2:2">
      <c r="B975" s="20"/>
    </row>
    <row r="976" spans="2:2">
      <c r="B976" s="20"/>
    </row>
    <row r="977" spans="2:2">
      <c r="B977" s="20"/>
    </row>
    <row r="978" spans="2:2">
      <c r="B978" s="20"/>
    </row>
    <row r="979" spans="2:2">
      <c r="B979" s="20"/>
    </row>
    <row r="980" spans="2:2">
      <c r="B980" s="20"/>
    </row>
    <row r="981" spans="2:2">
      <c r="B981" s="20"/>
    </row>
    <row r="982" spans="2:2">
      <c r="B982" s="20"/>
    </row>
    <row r="983" spans="2:2">
      <c r="B983" s="20"/>
    </row>
    <row r="984" spans="2:2">
      <c r="B984" s="20"/>
    </row>
    <row r="985" spans="2:2">
      <c r="B985" s="20"/>
    </row>
    <row r="986" spans="2:2">
      <c r="B986" s="20"/>
    </row>
    <row r="987" spans="2:2">
      <c r="B987" s="20"/>
    </row>
    <row r="988" spans="2:2">
      <c r="B988" s="20"/>
    </row>
    <row r="989" spans="2:2">
      <c r="B989" s="20"/>
    </row>
    <row r="990" spans="2:2">
      <c r="B990" s="20"/>
    </row>
    <row r="991" spans="2:2">
      <c r="B991" s="20"/>
    </row>
    <row r="992" spans="2:2">
      <c r="B992" s="20"/>
    </row>
    <row r="993" spans="2:2">
      <c r="B993" s="20"/>
    </row>
    <row r="994" spans="2:2">
      <c r="B994" s="20"/>
    </row>
    <row r="995" spans="2:2">
      <c r="B995" s="20"/>
    </row>
    <row r="996" spans="2:2">
      <c r="B996" s="20"/>
    </row>
    <row r="997" spans="2:2">
      <c r="B997" s="20"/>
    </row>
    <row r="998" spans="2:2">
      <c r="B998" s="20"/>
    </row>
    <row r="999" spans="2:2">
      <c r="B999" s="20"/>
    </row>
    <row r="1000" spans="2:2">
      <c r="B1000" s="20"/>
    </row>
    <row r="1001" spans="2:2">
      <c r="B1001" s="20"/>
    </row>
  </sheetData>
  <sheetProtection algorithmName="SHA-512" hashValue="wMFNBUR8LR1o9BvyIy5uZO4Tdmwx7u4w1MocxfV5ga8hDp1WsM2AqqxLYYZTfm/4QEDpC9v9R6XMVjle7il8qg==" saltValue="jsKdbScWH48oPui1KDutFA==" spinCount="100000" sheet="1" objects="1" scenarios="1"/>
  <mergeCells count="3">
    <mergeCell ref="F6:F7"/>
    <mergeCell ref="B2:F2"/>
    <mergeCell ref="B3:F3"/>
  </mergeCells>
  <printOptions horizontalCentered="1"/>
  <pageMargins left="0.45" right="0.45" top="0.5" bottom="0.5" header="0.3" footer="0.3"/>
  <pageSetup scale="80"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55A11"/>
    <outlinePr summaryBelow="0" summaryRight="0"/>
    <pageSetUpPr fitToPage="1"/>
  </sheetPr>
  <dimension ref="B2:E19"/>
  <sheetViews>
    <sheetView showGridLines="0" showRowColHeaders="0" workbookViewId="0">
      <selection activeCell="B2" sqref="B2"/>
    </sheetView>
  </sheetViews>
  <sheetFormatPr defaultColWidth="14.46484375" defaultRowHeight="14.25"/>
  <cols>
    <col min="1" max="1" width="2.796875" style="3" customWidth="1"/>
    <col min="2" max="2" width="71.46484375" style="13" customWidth="1"/>
    <col min="3" max="3" width="21.6640625" style="49" customWidth="1"/>
    <col min="4" max="4" width="41.796875" style="3" customWidth="1"/>
    <col min="5" max="27" width="8.796875" style="3" customWidth="1"/>
    <col min="28" max="16384" width="14.46484375" style="3"/>
  </cols>
  <sheetData>
    <row r="2" spans="2:5" ht="18">
      <c r="B2" s="94" t="s">
        <v>450</v>
      </c>
    </row>
    <row r="3" spans="2:5" ht="91.9">
      <c r="B3" s="342" t="s">
        <v>468</v>
      </c>
      <c r="C3" s="342"/>
      <c r="D3" s="342"/>
      <c r="E3" s="119"/>
    </row>
    <row r="4" spans="2:5" ht="76.5">
      <c r="B4" s="342" t="s">
        <v>514</v>
      </c>
      <c r="C4" s="342"/>
      <c r="D4" s="342"/>
      <c r="E4" s="131"/>
    </row>
    <row r="5" spans="2:5" ht="18">
      <c r="B5" s="133" t="s">
        <v>515</v>
      </c>
      <c r="C5" s="126"/>
      <c r="D5" s="126"/>
      <c r="E5" s="132"/>
    </row>
    <row r="6" spans="2:5" ht="91.9">
      <c r="B6" s="342" t="s">
        <v>470</v>
      </c>
      <c r="C6" s="342"/>
      <c r="D6" s="342"/>
      <c r="E6" s="119"/>
    </row>
    <row r="7" spans="2:5" ht="61.15">
      <c r="B7" s="342" t="s">
        <v>471</v>
      </c>
      <c r="C7" s="342"/>
      <c r="D7" s="342"/>
      <c r="E7" s="118"/>
    </row>
    <row r="8" spans="2:5" ht="21.4" thickBot="1">
      <c r="B8" s="355" t="s">
        <v>472</v>
      </c>
      <c r="C8" s="355"/>
      <c r="D8" s="355"/>
      <c r="E8" s="117"/>
    </row>
    <row r="9" spans="2:5" s="114" customFormat="1" ht="68.650000000000006" thickBot="1">
      <c r="B9" s="116" t="s">
        <v>469</v>
      </c>
      <c r="C9" s="120" t="s">
        <v>477</v>
      </c>
      <c r="D9" s="120" t="s">
        <v>479</v>
      </c>
    </row>
    <row r="10" spans="2:5" ht="57">
      <c r="B10" s="115" t="s">
        <v>511</v>
      </c>
      <c r="C10" s="275" t="s">
        <v>474</v>
      </c>
      <c r="D10" s="276"/>
    </row>
    <row r="11" spans="2:5" ht="28.5">
      <c r="B11" s="115" t="s">
        <v>512</v>
      </c>
      <c r="C11" s="275" t="s">
        <v>476</v>
      </c>
      <c r="D11" s="276"/>
    </row>
    <row r="12" spans="2:5" ht="42.75">
      <c r="B12" s="115" t="s">
        <v>481</v>
      </c>
      <c r="C12" s="275" t="s">
        <v>473</v>
      </c>
      <c r="D12" s="276"/>
    </row>
    <row r="13" spans="2:5" ht="42.75">
      <c r="B13" s="115" t="s">
        <v>480</v>
      </c>
      <c r="C13" s="275" t="s">
        <v>473</v>
      </c>
      <c r="D13" s="276"/>
    </row>
    <row r="14" spans="2:5" ht="42.75">
      <c r="B14" s="115" t="s">
        <v>513</v>
      </c>
      <c r="C14" s="275" t="s">
        <v>474</v>
      </c>
      <c r="D14" s="276"/>
    </row>
    <row r="15" spans="2:5" ht="42.75">
      <c r="B15" s="115" t="s">
        <v>478</v>
      </c>
      <c r="C15" s="275" t="s">
        <v>475</v>
      </c>
      <c r="D15" s="276"/>
    </row>
    <row r="16" spans="2:5" ht="42.75">
      <c r="B16" s="115" t="s">
        <v>507</v>
      </c>
      <c r="C16" s="275" t="s">
        <v>475</v>
      </c>
      <c r="D16" s="276"/>
    </row>
    <row r="17" spans="2:4" ht="57.4" thickBot="1">
      <c r="B17" s="122" t="s">
        <v>482</v>
      </c>
      <c r="C17" s="277" t="s">
        <v>475</v>
      </c>
      <c r="D17" s="278"/>
    </row>
    <row r="19" spans="2:4">
      <c r="B19" s="3"/>
    </row>
  </sheetData>
  <sheetProtection algorithmName="SHA-512" hashValue="slmEarBoBHIZDJ0qRAGuJhYo08lGx+Ci8o2YEz5mDCGbeDjMuHLVz9UtVRZ6L+7tgFlVsUL/t58K5VNd8cddxQ==" saltValue="TONPBH7KlEQX1QELCfxXNA==" spinCount="100000" sheet="1" objects="1" scenarios="1"/>
  <mergeCells count="5">
    <mergeCell ref="B3:D3"/>
    <mergeCell ref="B4:D4"/>
    <mergeCell ref="B6:D6"/>
    <mergeCell ref="B7:D7"/>
    <mergeCell ref="B8:D8"/>
  </mergeCells>
  <conditionalFormatting sqref="C10:C17">
    <cfRule type="cellIs" dxfId="4" priority="1" operator="equal">
      <formula>"Yes/Mostly Yes"</formula>
    </cfRule>
    <cfRule type="cellIs" dxfId="3" priority="2" operator="equal">
      <formula>"Somewhat Yes"</formula>
    </cfRule>
    <cfRule type="cellIs" dxfId="2" priority="3" operator="equal">
      <formula>"Yes/Mostly Yes"</formula>
    </cfRule>
    <cfRule type="cellIs" dxfId="1" priority="4" operator="equal">
      <formula>"Somewhat No"</formula>
    </cfRule>
    <cfRule type="cellIs" dxfId="0" priority="5" operator="equal">
      <formula>"No/Mostly No"</formula>
    </cfRule>
  </conditionalFormatting>
  <printOptions horizontalCentered="1"/>
  <pageMargins left="0.45" right="0.45" top="0.5" bottom="0.5" header="0.3" footer="0.3"/>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'DO NOT EDIT'!$C$3:$C$6</xm:f>
          </x14:formula1>
          <xm:sqref>C10:C17</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5A11"/>
    <outlinePr summaryBelow="0" summaryRight="0"/>
    <pageSetUpPr fitToPage="1"/>
  </sheetPr>
  <dimension ref="B2:H37"/>
  <sheetViews>
    <sheetView showGridLines="0" showRowColHeaders="0" workbookViewId="0">
      <selection activeCell="B2" sqref="B2:C2"/>
    </sheetView>
  </sheetViews>
  <sheetFormatPr defaultColWidth="14.46484375" defaultRowHeight="15.5" customHeight="1"/>
  <cols>
    <col min="1" max="1" width="2.796875" style="124" customWidth="1"/>
    <col min="2" max="2" width="35.796875" style="124" customWidth="1"/>
    <col min="3" max="3" width="71.796875" style="124" customWidth="1"/>
    <col min="4" max="4" width="49.46484375" style="124" customWidth="1"/>
    <col min="5" max="5" width="17.46484375" style="124" customWidth="1"/>
    <col min="6" max="26" width="10.6640625" style="124" customWidth="1"/>
    <col min="27" max="16384" width="14.46484375" style="124"/>
  </cols>
  <sheetData>
    <row r="2" spans="2:8" ht="21">
      <c r="B2" s="357" t="s">
        <v>503</v>
      </c>
      <c r="C2" s="357"/>
      <c r="D2" s="156"/>
      <c r="E2" s="103"/>
      <c r="F2" s="103"/>
      <c r="G2" s="103"/>
      <c r="H2" s="103"/>
    </row>
    <row r="3" spans="2:8" ht="61.15">
      <c r="B3" s="357" t="s">
        <v>564</v>
      </c>
      <c r="C3" s="357"/>
      <c r="D3" s="147"/>
      <c r="E3" s="138"/>
    </row>
    <row r="4" spans="2:8" ht="70.150000000000006">
      <c r="B4" s="357" t="s">
        <v>565</v>
      </c>
      <c r="C4" s="357"/>
      <c r="D4" s="147"/>
      <c r="E4" s="139"/>
    </row>
    <row r="5" spans="2:8" ht="59.25" customHeight="1">
      <c r="B5" s="356" t="s">
        <v>580</v>
      </c>
      <c r="C5" s="357"/>
      <c r="D5" s="147"/>
      <c r="E5" s="140"/>
      <c r="F5" s="141"/>
      <c r="G5" s="141"/>
      <c r="H5" s="141"/>
    </row>
    <row r="6" spans="2:8" ht="15.5" customHeight="1">
      <c r="B6" s="103"/>
      <c r="C6" s="141"/>
      <c r="D6" s="141"/>
      <c r="E6" s="141"/>
      <c r="F6" s="141"/>
      <c r="G6" s="141"/>
      <c r="H6" s="141"/>
    </row>
    <row r="7" spans="2:8" ht="15.5" customHeight="1">
      <c r="B7" s="358" t="s">
        <v>519</v>
      </c>
      <c r="C7" s="358"/>
      <c r="D7" s="141"/>
      <c r="F7" s="141"/>
      <c r="G7" s="141"/>
      <c r="H7" s="141"/>
    </row>
    <row r="8" spans="2:8" ht="15.5" customHeight="1">
      <c r="B8" s="157" t="s">
        <v>498</v>
      </c>
      <c r="C8" s="157" t="s">
        <v>497</v>
      </c>
      <c r="D8" s="141"/>
      <c r="F8" s="141"/>
      <c r="G8" s="141"/>
      <c r="H8" s="141"/>
    </row>
    <row r="9" spans="2:8" ht="15.5" customHeight="1">
      <c r="B9" s="145" t="s">
        <v>67</v>
      </c>
      <c r="C9" s="145"/>
      <c r="D9" s="141"/>
      <c r="F9" s="141"/>
      <c r="G9" s="141"/>
      <c r="H9" s="141"/>
    </row>
    <row r="10" spans="2:8" ht="14.25">
      <c r="B10" s="144" t="s">
        <v>485</v>
      </c>
      <c r="C10" s="135" t="s">
        <v>486</v>
      </c>
      <c r="D10" s="141"/>
      <c r="F10" s="141"/>
      <c r="G10" s="141"/>
      <c r="H10" s="141"/>
    </row>
    <row r="11" spans="2:8" ht="299.25">
      <c r="B11" s="144" t="s">
        <v>487</v>
      </c>
      <c r="C11" s="137" t="s">
        <v>621</v>
      </c>
      <c r="D11" s="103"/>
      <c r="F11" s="141"/>
      <c r="G11" s="141"/>
      <c r="H11" s="141"/>
    </row>
    <row r="12" spans="2:8" ht="114">
      <c r="B12" s="144" t="s">
        <v>488</v>
      </c>
      <c r="C12" s="135" t="s">
        <v>566</v>
      </c>
      <c r="D12" s="103"/>
      <c r="F12" s="141"/>
      <c r="G12" s="141"/>
      <c r="H12" s="141"/>
    </row>
    <row r="13" spans="2:8" ht="71.25">
      <c r="B13" s="144" t="s">
        <v>489</v>
      </c>
      <c r="C13" s="136" t="s">
        <v>499</v>
      </c>
      <c r="D13" s="134"/>
      <c r="E13" s="123"/>
      <c r="F13" s="141"/>
      <c r="G13" s="141"/>
      <c r="H13" s="141"/>
    </row>
    <row r="14" spans="2:8" ht="28.5">
      <c r="B14" s="142"/>
      <c r="C14" s="135" t="s">
        <v>500</v>
      </c>
      <c r="D14" s="103"/>
      <c r="E14" s="123"/>
      <c r="F14" s="141"/>
      <c r="G14" s="141"/>
      <c r="H14" s="141"/>
    </row>
    <row r="15" spans="2:8" ht="28.5">
      <c r="B15" s="142"/>
      <c r="C15" s="135" t="s">
        <v>490</v>
      </c>
      <c r="D15" s="103"/>
      <c r="E15" s="123"/>
      <c r="F15" s="141"/>
      <c r="G15" s="141"/>
      <c r="H15" s="141"/>
    </row>
    <row r="16" spans="2:8" ht="15.75">
      <c r="B16" s="145" t="s">
        <v>521</v>
      </c>
      <c r="C16" s="145"/>
      <c r="D16" s="123"/>
      <c r="E16" s="123"/>
      <c r="F16" s="141"/>
      <c r="G16" s="141"/>
      <c r="H16" s="141"/>
    </row>
    <row r="17" spans="2:8" ht="42.75">
      <c r="B17" s="144" t="s">
        <v>491</v>
      </c>
      <c r="C17" s="135" t="s">
        <v>567</v>
      </c>
      <c r="D17" s="103"/>
      <c r="E17" s="123"/>
      <c r="F17" s="141"/>
      <c r="G17" s="141"/>
      <c r="H17" s="141"/>
    </row>
    <row r="18" spans="2:8" ht="28.5">
      <c r="B18" s="143"/>
      <c r="C18" s="135" t="s">
        <v>501</v>
      </c>
      <c r="D18" s="103"/>
      <c r="E18" s="123"/>
      <c r="F18" s="141"/>
      <c r="G18" s="141"/>
      <c r="H18" s="141"/>
    </row>
    <row r="19" spans="2:8" ht="14.25">
      <c r="B19" s="143"/>
      <c r="C19" s="135" t="s">
        <v>492</v>
      </c>
      <c r="D19" s="103"/>
      <c r="E19" s="123"/>
      <c r="F19" s="141"/>
      <c r="G19" s="141"/>
      <c r="H19" s="141"/>
    </row>
    <row r="20" spans="2:8" ht="14.25">
      <c r="B20" s="143"/>
      <c r="C20" s="136" t="s">
        <v>568</v>
      </c>
      <c r="D20" s="134"/>
      <c r="E20" s="123"/>
      <c r="F20" s="141"/>
      <c r="G20" s="141"/>
      <c r="H20" s="141"/>
    </row>
    <row r="21" spans="2:8" ht="14.25">
      <c r="B21" s="143"/>
      <c r="C21" s="135" t="s">
        <v>569</v>
      </c>
      <c r="D21" s="103"/>
      <c r="E21" s="123"/>
      <c r="F21" s="141"/>
      <c r="G21" s="141"/>
      <c r="H21" s="141"/>
    </row>
    <row r="22" spans="2:8" ht="14.25">
      <c r="B22" s="144" t="s">
        <v>493</v>
      </c>
      <c r="C22" s="137" t="s">
        <v>520</v>
      </c>
      <c r="D22" s="103"/>
      <c r="E22" s="123"/>
      <c r="F22" s="141"/>
      <c r="G22" s="141"/>
      <c r="H22" s="141"/>
    </row>
    <row r="23" spans="2:8" ht="14.25">
      <c r="B23" s="144" t="s">
        <v>494</v>
      </c>
      <c r="C23" s="137" t="s">
        <v>520</v>
      </c>
      <c r="D23" s="103"/>
      <c r="E23" s="123"/>
      <c r="F23" s="141"/>
      <c r="G23" s="141"/>
      <c r="H23" s="141"/>
    </row>
    <row r="24" spans="2:8" ht="31.5">
      <c r="B24" s="145" t="s">
        <v>522</v>
      </c>
      <c r="C24" s="145"/>
      <c r="D24" s="123"/>
      <c r="E24" s="123"/>
      <c r="F24" s="141"/>
      <c r="G24" s="141"/>
      <c r="H24" s="141"/>
    </row>
    <row r="25" spans="2:8" ht="14.25">
      <c r="B25" s="144" t="s">
        <v>502</v>
      </c>
      <c r="C25" s="137" t="s">
        <v>520</v>
      </c>
      <c r="E25" s="141"/>
      <c r="F25" s="141"/>
      <c r="G25" s="141"/>
      <c r="H25" s="141"/>
    </row>
    <row r="26" spans="2:8" ht="14.25">
      <c r="B26" s="144" t="s">
        <v>495</v>
      </c>
      <c r="C26" s="170" t="s">
        <v>571</v>
      </c>
      <c r="E26" s="141"/>
      <c r="F26" s="141"/>
      <c r="G26" s="141"/>
      <c r="H26" s="141"/>
    </row>
    <row r="27" spans="2:8" ht="14.25">
      <c r="B27" s="144" t="s">
        <v>496</v>
      </c>
      <c r="C27" s="171" t="s">
        <v>570</v>
      </c>
      <c r="E27" s="141"/>
      <c r="F27" s="141"/>
      <c r="G27" s="141"/>
      <c r="H27" s="141"/>
    </row>
    <row r="28" spans="2:8" ht="15.75">
      <c r="B28" s="145" t="s">
        <v>177</v>
      </c>
      <c r="C28" s="145"/>
      <c r="D28" s="103"/>
      <c r="E28" s="141"/>
      <c r="F28" s="141"/>
      <c r="G28" s="141"/>
      <c r="H28" s="141"/>
    </row>
    <row r="29" spans="2:8" ht="14.25">
      <c r="B29" s="144"/>
      <c r="C29" s="137" t="s">
        <v>520</v>
      </c>
      <c r="D29" s="103"/>
      <c r="E29" s="141"/>
      <c r="F29" s="141"/>
      <c r="G29" s="141"/>
      <c r="H29" s="141"/>
    </row>
    <row r="30" spans="2:8" ht="15.75">
      <c r="B30" s="145" t="s">
        <v>523</v>
      </c>
      <c r="C30" s="145"/>
      <c r="D30" s="103"/>
      <c r="E30" s="141"/>
      <c r="F30" s="141"/>
      <c r="G30" s="141"/>
      <c r="H30" s="141"/>
    </row>
    <row r="31" spans="2:8" ht="14.25">
      <c r="B31" s="144"/>
      <c r="C31" s="137" t="s">
        <v>520</v>
      </c>
      <c r="D31" s="141"/>
      <c r="E31" s="141"/>
      <c r="F31" s="141"/>
      <c r="G31" s="141"/>
      <c r="H31" s="141"/>
    </row>
    <row r="32" spans="2:8" ht="22.25" customHeight="1">
      <c r="B32" s="172" t="s">
        <v>693</v>
      </c>
      <c r="C32" s="141"/>
      <c r="D32" s="141"/>
      <c r="E32" s="141"/>
      <c r="F32" s="141"/>
      <c r="G32" s="141"/>
      <c r="H32" s="141"/>
    </row>
    <row r="33" spans="2:4" ht="46.8" customHeight="1">
      <c r="B33" s="356" t="s">
        <v>692</v>
      </c>
      <c r="C33" s="357"/>
      <c r="D33" s="146"/>
    </row>
    <row r="34" spans="2:4" ht="14.25"/>
    <row r="37" spans="2:4" ht="15.5" customHeight="1">
      <c r="C37" s="103"/>
      <c r="D37" s="103"/>
    </row>
  </sheetData>
  <sheetProtection algorithmName="SHA-512" hashValue="4vaZCWTurZ+1qWPIg0WUHmVMChBt1r1YCqhpBb2CEdecp+8fMKBtenY5D1Q7WRhQCFu7NY6xFZH/6MS24bF1Bw==" saltValue="zO0OkRCzGdhhs9+1grYtSg==" spinCount="100000" sheet="1" objects="1" scenarios="1"/>
  <mergeCells count="6">
    <mergeCell ref="B33:C33"/>
    <mergeCell ref="B2:C2"/>
    <mergeCell ref="B3:C3"/>
    <mergeCell ref="B4:C4"/>
    <mergeCell ref="B5:C5"/>
    <mergeCell ref="B7:C7"/>
  </mergeCells>
  <printOptions horizontalCentered="1"/>
  <pageMargins left="0.7" right="0.7" top="0.75" bottom="0.75" header="0.3" footer="0.3"/>
  <pageSetup scale="84" fitToHeight="0"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outlinePr summaryBelow="0" summaryRight="0"/>
    <pageSetUpPr fitToPage="1"/>
  </sheetPr>
  <dimension ref="A1:B1000"/>
  <sheetViews>
    <sheetView showGridLines="0" showRowColHeaders="0" workbookViewId="0">
      <selection activeCell="B2" sqref="B2"/>
    </sheetView>
  </sheetViews>
  <sheetFormatPr defaultColWidth="14.46484375" defaultRowHeight="15" customHeight="1"/>
  <cols>
    <col min="1" max="1" width="2.796875" style="151" customWidth="1"/>
    <col min="2" max="2" width="32.33203125" customWidth="1"/>
    <col min="3" max="27" width="8.6640625" customWidth="1"/>
  </cols>
  <sheetData>
    <row r="1" spans="2:2" s="151" customFormat="1" ht="15" customHeight="1"/>
    <row r="2" spans="2:2" ht="23.25">
      <c r="B2" s="1" t="s">
        <v>524</v>
      </c>
    </row>
    <row r="3" spans="2:2" ht="14.25" customHeight="1">
      <c r="B3" s="148" t="s">
        <v>525</v>
      </c>
    </row>
    <row r="4" spans="2:2" ht="14.25" customHeight="1">
      <c r="B4" s="149" t="s">
        <v>526</v>
      </c>
    </row>
    <row r="5" spans="2:2" ht="14.25" customHeight="1">
      <c r="B5" s="149" t="s">
        <v>527</v>
      </c>
    </row>
    <row r="6" spans="2:2" ht="14.25" customHeight="1"/>
    <row r="7" spans="2:2" ht="14.25" customHeight="1"/>
    <row r="8" spans="2:2" ht="14.25" customHeight="1"/>
    <row r="9" spans="2:2" ht="14.25" customHeight="1"/>
    <row r="10" spans="2:2" ht="14.25" customHeight="1"/>
    <row r="11" spans="2:2" ht="14.25" customHeight="1"/>
    <row r="12" spans="2:2" ht="14.25" customHeight="1"/>
    <row r="13" spans="2:2" ht="14.25" customHeight="1"/>
    <row r="14" spans="2:2" ht="14.25" customHeight="1"/>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eNACmr6e0KMPPV1A9LzChogV2NFmsYnMng4NMFPXxnsK1DhM6R+6PJtaK0S9NiesU54gJRbWok2bvVIDCsDoqQ==" saltValue="uGCnnCx5sL3dTSKrnQEu2g==" spinCount="100000" sheet="1" objects="1" scenarios="1"/>
  <hyperlinks>
    <hyperlink ref="B3" location="Acronyms!A1" display="Acronyms" xr:uid="{00000000-0004-0000-0D00-000000000000}"/>
    <hyperlink ref="B4" location="Glossary!A1" display="Glossary" xr:uid="{00000000-0004-0000-0D00-000001000000}"/>
    <hyperlink ref="B5" location="References!A1" display="References" xr:uid="{00000000-0004-0000-0D00-000002000000}"/>
  </hyperlinks>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outlinePr summaryBelow="0" summaryRight="0"/>
    <pageSetUpPr fitToPage="1"/>
  </sheetPr>
  <dimension ref="A1:AA1006"/>
  <sheetViews>
    <sheetView showGridLines="0" showRowColHeaders="0" workbookViewId="0">
      <selection activeCell="B2" sqref="B2"/>
    </sheetView>
  </sheetViews>
  <sheetFormatPr defaultColWidth="14.46484375" defaultRowHeight="15" customHeight="1"/>
  <cols>
    <col min="1" max="1" width="2.796875" style="151" customWidth="1"/>
    <col min="2" max="2" width="16.6640625" customWidth="1"/>
    <col min="3" max="3" width="42.33203125" bestFit="1" customWidth="1"/>
    <col min="4" max="27" width="8.796875" customWidth="1"/>
  </cols>
  <sheetData>
    <row r="1" spans="1:27" s="151" customFormat="1" ht="15" customHeight="1"/>
    <row r="2" spans="1:27" ht="14.25" customHeight="1">
      <c r="B2" s="81" t="s">
        <v>334</v>
      </c>
      <c r="C2" s="70"/>
    </row>
    <row r="3" spans="1:27" ht="14.25" customHeight="1">
      <c r="B3" s="8"/>
      <c r="C3" s="8"/>
    </row>
    <row r="4" spans="1:27" ht="14.25" customHeight="1">
      <c r="B4" s="8" t="s">
        <v>335</v>
      </c>
      <c r="C4" s="8" t="s">
        <v>336</v>
      </c>
    </row>
    <row r="5" spans="1:27" ht="14.25" customHeight="1">
      <c r="B5" s="8" t="s">
        <v>337</v>
      </c>
      <c r="C5" s="8" t="s">
        <v>572</v>
      </c>
    </row>
    <row r="6" spans="1:27" ht="14.25" customHeight="1">
      <c r="B6" s="8" t="s">
        <v>338</v>
      </c>
      <c r="C6" s="8" t="s">
        <v>339</v>
      </c>
    </row>
    <row r="7" spans="1:27" ht="14.25" customHeight="1">
      <c r="B7" s="8" t="s">
        <v>340</v>
      </c>
      <c r="C7" s="8" t="s">
        <v>573</v>
      </c>
    </row>
    <row r="8" spans="1:27" s="75" customFormat="1" ht="14.25" customHeight="1">
      <c r="A8" s="151"/>
      <c r="B8" s="8" t="s">
        <v>441</v>
      </c>
      <c r="C8" s="8" t="s">
        <v>442</v>
      </c>
    </row>
    <row r="9" spans="1:27" ht="14.25" customHeight="1">
      <c r="B9" s="8" t="s">
        <v>341</v>
      </c>
      <c r="C9" s="8" t="s">
        <v>28</v>
      </c>
    </row>
    <row r="10" spans="1:27" s="75" customFormat="1" ht="14.25" customHeight="1">
      <c r="A10" s="151"/>
      <c r="B10" s="8" t="s">
        <v>436</v>
      </c>
      <c r="C10" s="8" t="s">
        <v>437</v>
      </c>
    </row>
    <row r="11" spans="1:27" s="75" customFormat="1" ht="14.25" customHeight="1">
      <c r="A11" s="151"/>
      <c r="B11" s="8" t="s">
        <v>439</v>
      </c>
      <c r="C11" s="8" t="s">
        <v>440</v>
      </c>
    </row>
    <row r="12" spans="1:27" ht="14.25" customHeight="1">
      <c r="B12" s="8" t="s">
        <v>342</v>
      </c>
      <c r="C12" s="8" t="s">
        <v>343</v>
      </c>
      <c r="D12" s="8"/>
      <c r="E12" s="8"/>
      <c r="F12" s="8"/>
      <c r="G12" s="8"/>
      <c r="H12" s="8"/>
      <c r="I12" s="8"/>
      <c r="J12" s="8"/>
      <c r="K12" s="8"/>
      <c r="L12" s="8"/>
      <c r="M12" s="8"/>
      <c r="N12" s="8"/>
      <c r="O12" s="8"/>
      <c r="P12" s="8"/>
      <c r="Q12" s="8"/>
      <c r="R12" s="8"/>
      <c r="S12" s="8"/>
      <c r="T12" s="8"/>
      <c r="U12" s="8"/>
      <c r="V12" s="8"/>
      <c r="W12" s="8"/>
      <c r="X12" s="8"/>
      <c r="Y12" s="8"/>
      <c r="Z12" s="8"/>
      <c r="AA12" s="8"/>
    </row>
    <row r="13" spans="1:27" ht="14.25" customHeight="1">
      <c r="B13" s="8" t="s">
        <v>344</v>
      </c>
      <c r="C13" s="8" t="s">
        <v>345</v>
      </c>
    </row>
    <row r="14" spans="1:27" ht="14.25" customHeight="1">
      <c r="B14" s="8" t="s">
        <v>346</v>
      </c>
      <c r="C14" s="8" t="s">
        <v>347</v>
      </c>
    </row>
    <row r="15" spans="1:27" s="75" customFormat="1" ht="14.25" customHeight="1">
      <c r="A15" s="151"/>
      <c r="B15" s="8" t="s">
        <v>438</v>
      </c>
      <c r="C15" s="8" t="s">
        <v>574</v>
      </c>
    </row>
    <row r="16" spans="1:27" ht="14.25" customHeight="1">
      <c r="B16" s="8" t="s">
        <v>348</v>
      </c>
      <c r="C16" s="8" t="s">
        <v>349</v>
      </c>
    </row>
    <row r="17" spans="1:3" ht="14.25" customHeight="1">
      <c r="B17" s="8" t="s">
        <v>350</v>
      </c>
      <c r="C17" s="8" t="s">
        <v>351</v>
      </c>
    </row>
    <row r="18" spans="1:3" ht="14.25" customHeight="1">
      <c r="B18" s="8" t="s">
        <v>352</v>
      </c>
      <c r="C18" s="8" t="s">
        <v>575</v>
      </c>
    </row>
    <row r="19" spans="1:3" ht="14.25" customHeight="1">
      <c r="B19" s="8" t="s">
        <v>353</v>
      </c>
      <c r="C19" s="8" t="s">
        <v>354</v>
      </c>
    </row>
    <row r="20" spans="1:3" ht="14.25" customHeight="1">
      <c r="B20" s="8" t="s">
        <v>355</v>
      </c>
      <c r="C20" s="8" t="s">
        <v>356</v>
      </c>
    </row>
    <row r="21" spans="1:3" ht="14.25" customHeight="1">
      <c r="B21" s="8" t="s">
        <v>357</v>
      </c>
      <c r="C21" s="8" t="s">
        <v>358</v>
      </c>
    </row>
    <row r="22" spans="1:3" ht="14.25" customHeight="1">
      <c r="B22" s="8" t="s">
        <v>359</v>
      </c>
      <c r="C22" s="8" t="s">
        <v>360</v>
      </c>
    </row>
    <row r="23" spans="1:3" ht="14.25" customHeight="1">
      <c r="B23" s="8" t="s">
        <v>361</v>
      </c>
      <c r="C23" s="8" t="s">
        <v>362</v>
      </c>
    </row>
    <row r="24" spans="1:3" ht="14.25" customHeight="1">
      <c r="B24" s="8" t="s">
        <v>363</v>
      </c>
      <c r="C24" s="8" t="s">
        <v>364</v>
      </c>
    </row>
    <row r="25" spans="1:3" s="75" customFormat="1" ht="14.25" customHeight="1">
      <c r="A25" s="151"/>
      <c r="B25" s="8" t="s">
        <v>434</v>
      </c>
      <c r="C25" s="8" t="s">
        <v>435</v>
      </c>
    </row>
    <row r="26" spans="1:3" ht="14.25" customHeight="1">
      <c r="B26" s="8" t="s">
        <v>365</v>
      </c>
      <c r="C26" s="8" t="s">
        <v>366</v>
      </c>
    </row>
    <row r="27" spans="1:3" ht="14.25" customHeight="1">
      <c r="B27" s="8" t="s">
        <v>40</v>
      </c>
      <c r="C27" s="8" t="s">
        <v>367</v>
      </c>
    </row>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sheetProtection algorithmName="SHA-512" hashValue="GESCQdJs6H5QAGcwSo20PWQi7ukFdyzV1i/FtJJOtIvZd4RFDfnCTMResTH6YLqCsc653FcM3znRlXsnFUyYPw==" saltValue="ZI+Gw54IJQqYm/Bu32n80g==" spinCount="100000" sheet="1" objects="1" scenarios="1"/>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E75B5"/>
    <outlinePr summaryBelow="0" summaryRight="0"/>
    <pageSetUpPr fitToPage="1"/>
  </sheetPr>
  <dimension ref="A1:AA1005"/>
  <sheetViews>
    <sheetView showGridLines="0" showRowColHeaders="0" workbookViewId="0">
      <selection activeCell="B2" sqref="B2"/>
    </sheetView>
  </sheetViews>
  <sheetFormatPr defaultColWidth="14.46484375" defaultRowHeight="14.25"/>
  <cols>
    <col min="1" max="1" width="2.796875" style="151" customWidth="1"/>
    <col min="2" max="2" width="96" customWidth="1"/>
    <col min="3" max="27" width="8.796875" customWidth="1"/>
  </cols>
  <sheetData>
    <row r="1" spans="1:27" s="151" customFormat="1"/>
    <row r="2" spans="1:27" ht="24" customHeight="1">
      <c r="B2" s="12" t="s">
        <v>443</v>
      </c>
    </row>
    <row r="3" spans="1:27" ht="57">
      <c r="B3" s="50" t="s">
        <v>368</v>
      </c>
    </row>
    <row r="4" spans="1:27" ht="57">
      <c r="B4" s="50" t="s">
        <v>622</v>
      </c>
    </row>
    <row r="5" spans="1:27">
      <c r="B5" s="50" t="s">
        <v>623</v>
      </c>
    </row>
    <row r="6" spans="1:27" ht="85.5">
      <c r="B6" s="69" t="s">
        <v>624</v>
      </c>
      <c r="C6" s="8"/>
      <c r="D6" s="8"/>
      <c r="E6" s="8"/>
      <c r="F6" s="8"/>
      <c r="G6" s="8"/>
      <c r="H6" s="8"/>
      <c r="I6" s="8"/>
      <c r="J6" s="8"/>
      <c r="K6" s="8"/>
      <c r="L6" s="8"/>
      <c r="M6" s="8"/>
      <c r="N6" s="8"/>
      <c r="O6" s="8"/>
      <c r="P6" s="8"/>
      <c r="Q6" s="8"/>
      <c r="R6" s="8"/>
      <c r="S6" s="8"/>
      <c r="T6" s="8"/>
      <c r="U6" s="8"/>
      <c r="V6" s="8"/>
      <c r="W6" s="8"/>
      <c r="X6" s="8"/>
      <c r="Y6" s="8"/>
      <c r="Z6" s="8"/>
      <c r="AA6" s="8"/>
    </row>
    <row r="7" spans="1:27" ht="57">
      <c r="B7" s="50" t="s">
        <v>625</v>
      </c>
      <c r="C7" s="8"/>
      <c r="D7" s="8"/>
      <c r="E7" s="8"/>
      <c r="F7" s="8"/>
      <c r="G7" s="8"/>
      <c r="H7" s="8"/>
      <c r="I7" s="8"/>
      <c r="J7" s="8"/>
      <c r="K7" s="8"/>
      <c r="L7" s="8"/>
      <c r="M7" s="8"/>
      <c r="N7" s="8"/>
      <c r="O7" s="8"/>
      <c r="P7" s="8"/>
      <c r="Q7" s="8"/>
      <c r="R7" s="8"/>
      <c r="S7" s="8"/>
      <c r="T7" s="8"/>
      <c r="U7" s="8"/>
      <c r="V7" s="8"/>
      <c r="W7" s="8"/>
      <c r="X7" s="8"/>
      <c r="Y7" s="8"/>
      <c r="Z7" s="8"/>
      <c r="AA7" s="8"/>
    </row>
    <row r="8" spans="1:27" ht="42.75">
      <c r="B8" s="50" t="s">
        <v>626</v>
      </c>
    </row>
    <row r="9" spans="1:27" ht="42.75">
      <c r="B9" s="50" t="s">
        <v>627</v>
      </c>
      <c r="C9" s="8"/>
      <c r="D9" s="8"/>
      <c r="E9" s="8"/>
      <c r="F9" s="8"/>
      <c r="G9" s="8"/>
      <c r="H9" s="8"/>
      <c r="I9" s="8"/>
      <c r="J9" s="8"/>
      <c r="K9" s="8"/>
      <c r="L9" s="8"/>
      <c r="M9" s="8"/>
      <c r="N9" s="8"/>
      <c r="O9" s="8"/>
      <c r="P9" s="8"/>
      <c r="Q9" s="8"/>
      <c r="R9" s="8"/>
      <c r="S9" s="8"/>
      <c r="T9" s="8"/>
      <c r="U9" s="8"/>
      <c r="V9" s="8"/>
      <c r="W9" s="8"/>
      <c r="X9" s="8"/>
      <c r="Y9" s="8"/>
      <c r="Z9" s="8"/>
      <c r="AA9" s="8"/>
    </row>
    <row r="10" spans="1:27" s="75" customFormat="1" ht="71.25">
      <c r="A10" s="151"/>
      <c r="B10" s="69" t="s">
        <v>628</v>
      </c>
    </row>
    <row r="11" spans="1:27">
      <c r="B11" s="50" t="s">
        <v>629</v>
      </c>
    </row>
    <row r="12" spans="1:27" s="75" customFormat="1" ht="71.25">
      <c r="A12" s="151"/>
      <c r="B12" s="69" t="s">
        <v>630</v>
      </c>
    </row>
    <row r="13" spans="1:27">
      <c r="B13" s="50" t="s">
        <v>631</v>
      </c>
      <c r="C13" s="8"/>
      <c r="D13" s="8"/>
      <c r="E13" s="8"/>
      <c r="F13" s="8"/>
      <c r="G13" s="8"/>
      <c r="H13" s="8"/>
      <c r="I13" s="8"/>
      <c r="J13" s="8"/>
      <c r="K13" s="8"/>
      <c r="L13" s="8"/>
      <c r="M13" s="8"/>
      <c r="N13" s="8"/>
      <c r="O13" s="8"/>
      <c r="P13" s="8"/>
      <c r="Q13" s="8"/>
      <c r="R13" s="8"/>
      <c r="S13" s="8"/>
      <c r="T13" s="8"/>
      <c r="U13" s="8"/>
      <c r="V13" s="8"/>
      <c r="W13" s="8"/>
      <c r="X13" s="8"/>
      <c r="Y13" s="8"/>
      <c r="Z13" s="8"/>
      <c r="AA13" s="8"/>
    </row>
    <row r="14" spans="1:27" ht="42.75">
      <c r="B14" s="50" t="s">
        <v>632</v>
      </c>
      <c r="C14" s="71"/>
    </row>
    <row r="15" spans="1:27" s="75" customFormat="1" ht="71.25">
      <c r="A15" s="151"/>
      <c r="B15" s="69" t="s">
        <v>633</v>
      </c>
      <c r="C15" s="71"/>
    </row>
    <row r="16" spans="1:27" ht="28.5">
      <c r="B16" s="50" t="s">
        <v>634</v>
      </c>
    </row>
    <row r="17" spans="1:27" s="74" customFormat="1">
      <c r="A17" s="151"/>
      <c r="B17" s="69" t="s">
        <v>635</v>
      </c>
    </row>
    <row r="18" spans="1:27" ht="57">
      <c r="B18" s="50" t="s">
        <v>636</v>
      </c>
    </row>
    <row r="19" spans="1:27" ht="28.5">
      <c r="B19" s="50" t="s">
        <v>637</v>
      </c>
    </row>
    <row r="20" spans="1:27" ht="28.5">
      <c r="B20" s="50" t="s">
        <v>638</v>
      </c>
    </row>
    <row r="21" spans="1:27" ht="28.5">
      <c r="B21" s="50" t="s">
        <v>639</v>
      </c>
    </row>
    <row r="22" spans="1:27" ht="28.5">
      <c r="B22" s="50" t="s">
        <v>640</v>
      </c>
    </row>
    <row r="23" spans="1:27" ht="28.5">
      <c r="B23" s="50" t="s">
        <v>641</v>
      </c>
    </row>
    <row r="24" spans="1:27" s="74" customFormat="1">
      <c r="A24" s="151"/>
      <c r="B24" s="69" t="s">
        <v>642</v>
      </c>
    </row>
    <row r="25" spans="1:27" ht="28.5">
      <c r="B25" s="50" t="s">
        <v>643</v>
      </c>
    </row>
    <row r="26" spans="1:27" ht="28.5">
      <c r="B26" s="50" t="s">
        <v>369</v>
      </c>
    </row>
    <row r="27" spans="1:27" ht="114">
      <c r="B27" s="69" t="s">
        <v>644</v>
      </c>
      <c r="C27" s="8"/>
      <c r="D27" s="8"/>
      <c r="E27" s="8"/>
      <c r="F27" s="8"/>
      <c r="G27" s="8"/>
      <c r="H27" s="8"/>
      <c r="I27" s="8"/>
      <c r="J27" s="8"/>
      <c r="K27" s="8"/>
      <c r="L27" s="8"/>
      <c r="M27" s="8"/>
      <c r="N27" s="8"/>
      <c r="O27" s="8"/>
      <c r="P27" s="8"/>
      <c r="Q27" s="8"/>
      <c r="R27" s="8"/>
      <c r="S27" s="8"/>
      <c r="T27" s="8"/>
      <c r="U27" s="8"/>
      <c r="V27" s="8"/>
      <c r="W27" s="8"/>
      <c r="X27" s="8"/>
      <c r="Y27" s="8"/>
      <c r="Z27" s="8"/>
      <c r="AA27" s="8"/>
    </row>
    <row r="28" spans="1:27" s="75" customFormat="1" ht="71.25">
      <c r="A28" s="151"/>
      <c r="B28" s="69" t="s">
        <v>645</v>
      </c>
      <c r="C28" s="8"/>
      <c r="D28" s="8"/>
      <c r="E28" s="8"/>
      <c r="F28" s="8"/>
      <c r="G28" s="8"/>
      <c r="H28" s="8"/>
      <c r="I28" s="8"/>
      <c r="J28" s="8"/>
      <c r="K28" s="8"/>
      <c r="L28" s="8"/>
      <c r="M28" s="8"/>
      <c r="N28" s="8"/>
      <c r="O28" s="8"/>
      <c r="P28" s="8"/>
      <c r="Q28" s="8"/>
      <c r="R28" s="8"/>
      <c r="S28" s="8"/>
      <c r="T28" s="8"/>
      <c r="U28" s="8"/>
      <c r="V28" s="8"/>
      <c r="W28" s="8"/>
      <c r="X28" s="8"/>
      <c r="Y28" s="8"/>
      <c r="Z28" s="8"/>
      <c r="AA28" s="8"/>
    </row>
    <row r="29" spans="1:27" ht="42.75">
      <c r="B29" s="50" t="s">
        <v>646</v>
      </c>
    </row>
    <row r="30" spans="1:27">
      <c r="B30" s="50" t="s">
        <v>647</v>
      </c>
    </row>
    <row r="31" spans="1:27" ht="42.75">
      <c r="B31" s="158" t="s">
        <v>648</v>
      </c>
    </row>
    <row r="32" spans="1:27" ht="57">
      <c r="B32" s="50" t="s">
        <v>649</v>
      </c>
    </row>
    <row r="33" spans="2:2">
      <c r="B33" s="27"/>
    </row>
    <row r="34" spans="2:2">
      <c r="B34" s="27"/>
    </row>
    <row r="35" spans="2:2">
      <c r="B35" s="27"/>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row r="216" spans="2:2">
      <c r="B216" s="20"/>
    </row>
    <row r="217" spans="2:2">
      <c r="B217" s="20"/>
    </row>
    <row r="218" spans="2:2">
      <c r="B218" s="20"/>
    </row>
    <row r="219" spans="2:2">
      <c r="B219" s="20"/>
    </row>
    <row r="220" spans="2:2">
      <c r="B220" s="20"/>
    </row>
    <row r="221" spans="2:2">
      <c r="B221" s="20"/>
    </row>
    <row r="222" spans="2:2">
      <c r="B222" s="20"/>
    </row>
    <row r="223" spans="2:2">
      <c r="B223" s="20"/>
    </row>
    <row r="224" spans="2:2">
      <c r="B224" s="20"/>
    </row>
    <row r="225" spans="2:2">
      <c r="B225" s="20"/>
    </row>
    <row r="226" spans="2:2">
      <c r="B226" s="20"/>
    </row>
    <row r="227" spans="2:2">
      <c r="B227" s="20"/>
    </row>
    <row r="228" spans="2:2">
      <c r="B228" s="20"/>
    </row>
    <row r="229" spans="2:2">
      <c r="B229" s="20"/>
    </row>
    <row r="230" spans="2:2">
      <c r="B230" s="20"/>
    </row>
    <row r="231" spans="2:2">
      <c r="B231" s="20"/>
    </row>
    <row r="232" spans="2:2">
      <c r="B232" s="20"/>
    </row>
    <row r="233" spans="2:2">
      <c r="B233" s="20"/>
    </row>
    <row r="234" spans="2:2">
      <c r="B234" s="20"/>
    </row>
    <row r="235" spans="2:2">
      <c r="B235" s="20"/>
    </row>
    <row r="236" spans="2:2">
      <c r="B236" s="20"/>
    </row>
    <row r="237" spans="2:2">
      <c r="B237" s="20"/>
    </row>
    <row r="238" spans="2:2">
      <c r="B238" s="20"/>
    </row>
    <row r="239" spans="2:2">
      <c r="B239" s="20"/>
    </row>
    <row r="240" spans="2:2">
      <c r="B240" s="20"/>
    </row>
    <row r="241" spans="2:2">
      <c r="B241" s="20"/>
    </row>
    <row r="242" spans="2:2">
      <c r="B242" s="20"/>
    </row>
    <row r="243" spans="2:2">
      <c r="B243" s="20"/>
    </row>
    <row r="244" spans="2:2">
      <c r="B244" s="20"/>
    </row>
    <row r="245" spans="2:2">
      <c r="B245" s="20"/>
    </row>
    <row r="246" spans="2:2">
      <c r="B246" s="20"/>
    </row>
    <row r="247" spans="2:2">
      <c r="B247" s="20"/>
    </row>
    <row r="248" spans="2:2">
      <c r="B248" s="20"/>
    </row>
    <row r="249" spans="2:2">
      <c r="B249" s="20"/>
    </row>
    <row r="250" spans="2:2">
      <c r="B250" s="20"/>
    </row>
    <row r="251" spans="2:2">
      <c r="B251" s="20"/>
    </row>
    <row r="252" spans="2:2">
      <c r="B252" s="20"/>
    </row>
    <row r="253" spans="2:2">
      <c r="B253" s="20"/>
    </row>
    <row r="254" spans="2:2">
      <c r="B254" s="20"/>
    </row>
    <row r="255" spans="2:2">
      <c r="B255" s="20"/>
    </row>
    <row r="256" spans="2:2">
      <c r="B256" s="20"/>
    </row>
    <row r="257" spans="2:2">
      <c r="B257" s="20"/>
    </row>
    <row r="258" spans="2:2">
      <c r="B258" s="20"/>
    </row>
    <row r="259" spans="2:2">
      <c r="B259" s="20"/>
    </row>
    <row r="260" spans="2:2">
      <c r="B260" s="20"/>
    </row>
    <row r="261" spans="2:2">
      <c r="B261" s="20"/>
    </row>
    <row r="262" spans="2:2">
      <c r="B262" s="20"/>
    </row>
    <row r="263" spans="2:2">
      <c r="B263" s="20"/>
    </row>
    <row r="264" spans="2:2">
      <c r="B264" s="20"/>
    </row>
    <row r="265" spans="2:2">
      <c r="B265" s="20"/>
    </row>
    <row r="266" spans="2:2">
      <c r="B266" s="20"/>
    </row>
    <row r="267" spans="2:2">
      <c r="B267" s="20"/>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20"/>
    </row>
    <row r="285" spans="2:2">
      <c r="B285" s="20"/>
    </row>
    <row r="286" spans="2:2">
      <c r="B286" s="20"/>
    </row>
    <row r="287" spans="2:2">
      <c r="B287" s="20"/>
    </row>
    <row r="288" spans="2: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2">
      <c r="B305" s="20"/>
    </row>
    <row r="306" spans="2:2">
      <c r="B306" s="20"/>
    </row>
    <row r="307" spans="2:2">
      <c r="B307" s="20"/>
    </row>
    <row r="308" spans="2:2">
      <c r="B308" s="20"/>
    </row>
    <row r="309" spans="2:2">
      <c r="B309" s="20"/>
    </row>
    <row r="310" spans="2:2">
      <c r="B310" s="20"/>
    </row>
    <row r="311" spans="2:2">
      <c r="B311" s="20"/>
    </row>
    <row r="312" spans="2:2">
      <c r="B312" s="20"/>
    </row>
    <row r="313" spans="2:2">
      <c r="B313" s="20"/>
    </row>
    <row r="314" spans="2:2">
      <c r="B314" s="20"/>
    </row>
    <row r="315" spans="2:2">
      <c r="B315" s="20"/>
    </row>
    <row r="316" spans="2:2">
      <c r="B316" s="20"/>
    </row>
    <row r="317" spans="2:2">
      <c r="B317" s="20"/>
    </row>
    <row r="318" spans="2:2">
      <c r="B318" s="20"/>
    </row>
    <row r="319" spans="2:2">
      <c r="B319" s="20"/>
    </row>
    <row r="320" spans="2:2">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c r="B391" s="20"/>
    </row>
    <row r="392" spans="2:2">
      <c r="B392" s="20"/>
    </row>
    <row r="393" spans="2:2">
      <c r="B393" s="20"/>
    </row>
    <row r="394" spans="2:2">
      <c r="B394" s="20"/>
    </row>
    <row r="395" spans="2:2">
      <c r="B395" s="20"/>
    </row>
    <row r="396" spans="2:2">
      <c r="B396" s="20"/>
    </row>
    <row r="397" spans="2:2">
      <c r="B397" s="20"/>
    </row>
    <row r="398" spans="2:2">
      <c r="B398" s="20"/>
    </row>
    <row r="399" spans="2:2">
      <c r="B399" s="20"/>
    </row>
    <row r="400" spans="2:2">
      <c r="B400" s="20"/>
    </row>
    <row r="401" spans="2:2">
      <c r="B401" s="20"/>
    </row>
    <row r="402" spans="2:2">
      <c r="B402" s="20"/>
    </row>
    <row r="403" spans="2:2">
      <c r="B403" s="20"/>
    </row>
    <row r="404" spans="2:2">
      <c r="B404" s="20"/>
    </row>
    <row r="405" spans="2:2">
      <c r="B405" s="20"/>
    </row>
    <row r="406" spans="2:2">
      <c r="B406" s="20"/>
    </row>
    <row r="407" spans="2:2">
      <c r="B407" s="20"/>
    </row>
    <row r="408" spans="2:2">
      <c r="B408" s="20"/>
    </row>
    <row r="409" spans="2:2">
      <c r="B409" s="20"/>
    </row>
    <row r="410" spans="2:2">
      <c r="B410" s="20"/>
    </row>
    <row r="411" spans="2:2">
      <c r="B411" s="20"/>
    </row>
    <row r="412" spans="2:2">
      <c r="B412" s="20"/>
    </row>
    <row r="413" spans="2:2">
      <c r="B413" s="20"/>
    </row>
    <row r="414" spans="2:2">
      <c r="B414" s="20"/>
    </row>
    <row r="415" spans="2:2">
      <c r="B415" s="20"/>
    </row>
    <row r="416" spans="2:2">
      <c r="B416" s="20"/>
    </row>
    <row r="417" spans="2:2">
      <c r="B417" s="20"/>
    </row>
    <row r="418" spans="2:2">
      <c r="B418" s="20"/>
    </row>
    <row r="419" spans="2:2">
      <c r="B419" s="20"/>
    </row>
    <row r="420" spans="2:2">
      <c r="B420" s="20"/>
    </row>
    <row r="421" spans="2:2">
      <c r="B421" s="20"/>
    </row>
    <row r="422" spans="2:2">
      <c r="B422" s="20"/>
    </row>
    <row r="423" spans="2:2">
      <c r="B423" s="20"/>
    </row>
    <row r="424" spans="2:2">
      <c r="B424" s="20"/>
    </row>
    <row r="425" spans="2:2">
      <c r="B425" s="20"/>
    </row>
    <row r="426" spans="2:2">
      <c r="B426" s="20"/>
    </row>
    <row r="427" spans="2:2">
      <c r="B427" s="20"/>
    </row>
    <row r="428" spans="2:2">
      <c r="B428" s="20"/>
    </row>
    <row r="429" spans="2:2">
      <c r="B429" s="20"/>
    </row>
    <row r="430" spans="2:2">
      <c r="B430" s="20"/>
    </row>
    <row r="431" spans="2:2">
      <c r="B431" s="20"/>
    </row>
    <row r="432" spans="2:2">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row r="488" spans="2:2">
      <c r="B488" s="20"/>
    </row>
    <row r="489" spans="2:2">
      <c r="B489" s="20"/>
    </row>
    <row r="490" spans="2:2">
      <c r="B490" s="20"/>
    </row>
    <row r="491" spans="2:2">
      <c r="B491" s="20"/>
    </row>
    <row r="492" spans="2:2">
      <c r="B492" s="20"/>
    </row>
    <row r="493" spans="2:2">
      <c r="B493" s="20"/>
    </row>
    <row r="494" spans="2:2">
      <c r="B494" s="20"/>
    </row>
    <row r="495" spans="2:2">
      <c r="B495" s="20"/>
    </row>
    <row r="496" spans="2:2">
      <c r="B496" s="20"/>
    </row>
    <row r="497" spans="2:2">
      <c r="B497" s="20"/>
    </row>
    <row r="498" spans="2:2">
      <c r="B498" s="20"/>
    </row>
    <row r="499" spans="2:2">
      <c r="B499" s="20"/>
    </row>
    <row r="500" spans="2:2">
      <c r="B500" s="20"/>
    </row>
    <row r="501" spans="2:2">
      <c r="B501" s="20"/>
    </row>
    <row r="502" spans="2:2">
      <c r="B502" s="20"/>
    </row>
    <row r="503" spans="2:2">
      <c r="B503" s="20"/>
    </row>
    <row r="504" spans="2:2">
      <c r="B504" s="20"/>
    </row>
    <row r="505" spans="2:2">
      <c r="B505" s="20"/>
    </row>
    <row r="506" spans="2:2">
      <c r="B506" s="20"/>
    </row>
    <row r="507" spans="2:2">
      <c r="B507" s="20"/>
    </row>
    <row r="508" spans="2:2">
      <c r="B508" s="20"/>
    </row>
    <row r="509" spans="2:2">
      <c r="B509" s="20"/>
    </row>
    <row r="510" spans="2:2">
      <c r="B510" s="20"/>
    </row>
    <row r="511" spans="2:2">
      <c r="B511" s="20"/>
    </row>
    <row r="512" spans="2:2">
      <c r="B512" s="20"/>
    </row>
    <row r="513" spans="2:2">
      <c r="B513" s="20"/>
    </row>
    <row r="514" spans="2:2">
      <c r="B514" s="20"/>
    </row>
    <row r="515" spans="2:2">
      <c r="B515" s="20"/>
    </row>
    <row r="516" spans="2:2">
      <c r="B516" s="20"/>
    </row>
    <row r="517" spans="2:2">
      <c r="B517" s="20"/>
    </row>
    <row r="518" spans="2:2">
      <c r="B518" s="20"/>
    </row>
    <row r="519" spans="2:2">
      <c r="B519" s="20"/>
    </row>
    <row r="520" spans="2:2">
      <c r="B520" s="20"/>
    </row>
    <row r="521" spans="2:2">
      <c r="B521" s="20"/>
    </row>
    <row r="522" spans="2:2">
      <c r="B522" s="20"/>
    </row>
    <row r="523" spans="2:2">
      <c r="B523" s="20"/>
    </row>
    <row r="524" spans="2:2">
      <c r="B524" s="20"/>
    </row>
    <row r="525" spans="2:2">
      <c r="B525" s="20"/>
    </row>
    <row r="526" spans="2:2">
      <c r="B526" s="20"/>
    </row>
    <row r="527" spans="2:2">
      <c r="B527" s="20"/>
    </row>
    <row r="528" spans="2:2">
      <c r="B528" s="20"/>
    </row>
    <row r="529" spans="2:2">
      <c r="B529" s="20"/>
    </row>
    <row r="530" spans="2:2">
      <c r="B530" s="20"/>
    </row>
    <row r="531" spans="2:2">
      <c r="B531" s="20"/>
    </row>
    <row r="532" spans="2:2">
      <c r="B532" s="20"/>
    </row>
    <row r="533" spans="2:2">
      <c r="B533" s="20"/>
    </row>
    <row r="534" spans="2:2">
      <c r="B534" s="20"/>
    </row>
    <row r="535" spans="2:2">
      <c r="B535" s="20"/>
    </row>
    <row r="536" spans="2:2">
      <c r="B536" s="20"/>
    </row>
    <row r="537" spans="2:2">
      <c r="B537" s="20"/>
    </row>
    <row r="538" spans="2:2">
      <c r="B538" s="20"/>
    </row>
    <row r="539" spans="2:2">
      <c r="B539" s="20"/>
    </row>
    <row r="540" spans="2:2">
      <c r="B540" s="20"/>
    </row>
    <row r="541" spans="2:2">
      <c r="B541" s="20"/>
    </row>
    <row r="542" spans="2:2">
      <c r="B542" s="20"/>
    </row>
    <row r="543" spans="2:2">
      <c r="B543" s="20"/>
    </row>
    <row r="544" spans="2:2">
      <c r="B544" s="20"/>
    </row>
    <row r="545" spans="2:2">
      <c r="B545" s="20"/>
    </row>
    <row r="546" spans="2:2">
      <c r="B546" s="20"/>
    </row>
    <row r="547" spans="2:2">
      <c r="B547" s="20"/>
    </row>
    <row r="548" spans="2:2">
      <c r="B548" s="20"/>
    </row>
    <row r="549" spans="2:2">
      <c r="B549" s="20"/>
    </row>
    <row r="550" spans="2:2">
      <c r="B550" s="20"/>
    </row>
    <row r="551" spans="2:2">
      <c r="B551" s="20"/>
    </row>
    <row r="552" spans="2:2">
      <c r="B552" s="20"/>
    </row>
    <row r="553" spans="2:2">
      <c r="B553" s="20"/>
    </row>
    <row r="554" spans="2:2">
      <c r="B554" s="20"/>
    </row>
    <row r="555" spans="2:2">
      <c r="B555" s="20"/>
    </row>
    <row r="556" spans="2:2">
      <c r="B556" s="20"/>
    </row>
    <row r="557" spans="2:2">
      <c r="B557" s="20"/>
    </row>
    <row r="558" spans="2:2">
      <c r="B558" s="20"/>
    </row>
    <row r="559" spans="2:2">
      <c r="B559" s="20"/>
    </row>
    <row r="560" spans="2:2">
      <c r="B560" s="20"/>
    </row>
    <row r="561" spans="2:2">
      <c r="B561" s="20"/>
    </row>
    <row r="562" spans="2:2">
      <c r="B562" s="20"/>
    </row>
    <row r="563" spans="2:2">
      <c r="B563" s="20"/>
    </row>
    <row r="564" spans="2:2">
      <c r="B564" s="20"/>
    </row>
    <row r="565" spans="2:2">
      <c r="B565" s="20"/>
    </row>
    <row r="566" spans="2:2">
      <c r="B566" s="20"/>
    </row>
    <row r="567" spans="2:2">
      <c r="B567" s="20"/>
    </row>
    <row r="568" spans="2:2">
      <c r="B568" s="20"/>
    </row>
    <row r="569" spans="2:2">
      <c r="B569" s="20"/>
    </row>
    <row r="570" spans="2:2">
      <c r="B570" s="20"/>
    </row>
    <row r="571" spans="2:2">
      <c r="B571" s="20"/>
    </row>
    <row r="572" spans="2:2">
      <c r="B572" s="20"/>
    </row>
    <row r="573" spans="2:2">
      <c r="B573" s="20"/>
    </row>
    <row r="574" spans="2:2">
      <c r="B574" s="20"/>
    </row>
    <row r="575" spans="2:2">
      <c r="B575" s="20"/>
    </row>
    <row r="576" spans="2:2">
      <c r="B576" s="20"/>
    </row>
    <row r="577" spans="2:2">
      <c r="B577" s="20"/>
    </row>
    <row r="578" spans="2:2">
      <c r="B578" s="20"/>
    </row>
    <row r="579" spans="2:2">
      <c r="B579" s="20"/>
    </row>
    <row r="580" spans="2:2">
      <c r="B580" s="20"/>
    </row>
    <row r="581" spans="2:2">
      <c r="B581" s="20"/>
    </row>
    <row r="582" spans="2:2">
      <c r="B582" s="20"/>
    </row>
    <row r="583" spans="2:2">
      <c r="B583" s="20"/>
    </row>
    <row r="584" spans="2:2">
      <c r="B584" s="20"/>
    </row>
    <row r="585" spans="2:2">
      <c r="B585" s="20"/>
    </row>
    <row r="586" spans="2:2">
      <c r="B586" s="20"/>
    </row>
    <row r="587" spans="2:2">
      <c r="B587" s="20"/>
    </row>
    <row r="588" spans="2:2">
      <c r="B588" s="20"/>
    </row>
    <row r="589" spans="2:2">
      <c r="B589" s="20"/>
    </row>
    <row r="590" spans="2:2">
      <c r="B590" s="20"/>
    </row>
    <row r="591" spans="2:2">
      <c r="B591" s="20"/>
    </row>
    <row r="592" spans="2:2">
      <c r="B592" s="20"/>
    </row>
    <row r="593" spans="2:2">
      <c r="B593" s="20"/>
    </row>
    <row r="594" spans="2:2">
      <c r="B594" s="20"/>
    </row>
    <row r="595" spans="2:2">
      <c r="B595" s="20"/>
    </row>
    <row r="596" spans="2:2">
      <c r="B596" s="20"/>
    </row>
    <row r="597" spans="2:2">
      <c r="B597" s="20"/>
    </row>
    <row r="598" spans="2:2">
      <c r="B598" s="20"/>
    </row>
    <row r="599" spans="2:2">
      <c r="B599" s="20"/>
    </row>
    <row r="600" spans="2:2">
      <c r="B600" s="20"/>
    </row>
    <row r="601" spans="2:2">
      <c r="B601" s="20"/>
    </row>
    <row r="602" spans="2:2">
      <c r="B602" s="20"/>
    </row>
    <row r="603" spans="2:2">
      <c r="B603" s="20"/>
    </row>
    <row r="604" spans="2:2">
      <c r="B604" s="20"/>
    </row>
    <row r="605" spans="2:2">
      <c r="B605" s="20"/>
    </row>
    <row r="606" spans="2:2">
      <c r="B606" s="20"/>
    </row>
    <row r="607" spans="2:2">
      <c r="B607" s="20"/>
    </row>
    <row r="608" spans="2:2">
      <c r="B608" s="20"/>
    </row>
    <row r="609" spans="2:2">
      <c r="B609" s="20"/>
    </row>
    <row r="610" spans="2:2">
      <c r="B610" s="20"/>
    </row>
    <row r="611" spans="2:2">
      <c r="B611" s="20"/>
    </row>
    <row r="612" spans="2:2">
      <c r="B612" s="20"/>
    </row>
    <row r="613" spans="2:2">
      <c r="B613" s="20"/>
    </row>
    <row r="614" spans="2:2">
      <c r="B614" s="20"/>
    </row>
    <row r="615" spans="2:2">
      <c r="B615" s="20"/>
    </row>
    <row r="616" spans="2:2">
      <c r="B616" s="20"/>
    </row>
    <row r="617" spans="2:2">
      <c r="B617" s="20"/>
    </row>
    <row r="618" spans="2:2">
      <c r="B618" s="20"/>
    </row>
    <row r="619" spans="2:2">
      <c r="B619" s="20"/>
    </row>
    <row r="620" spans="2:2">
      <c r="B620" s="20"/>
    </row>
    <row r="621" spans="2:2">
      <c r="B621" s="20"/>
    </row>
    <row r="622" spans="2:2">
      <c r="B622" s="20"/>
    </row>
    <row r="623" spans="2:2">
      <c r="B623" s="20"/>
    </row>
    <row r="624" spans="2:2">
      <c r="B624" s="20"/>
    </row>
    <row r="625" spans="2:2">
      <c r="B625" s="20"/>
    </row>
    <row r="626" spans="2:2">
      <c r="B626" s="20"/>
    </row>
    <row r="627" spans="2:2">
      <c r="B627" s="20"/>
    </row>
    <row r="628" spans="2:2">
      <c r="B628" s="20"/>
    </row>
    <row r="629" spans="2:2">
      <c r="B629" s="20"/>
    </row>
    <row r="630" spans="2:2">
      <c r="B630" s="20"/>
    </row>
    <row r="631" spans="2:2">
      <c r="B631" s="20"/>
    </row>
    <row r="632" spans="2:2">
      <c r="B632" s="20"/>
    </row>
    <row r="633" spans="2:2">
      <c r="B633" s="20"/>
    </row>
    <row r="634" spans="2:2">
      <c r="B634" s="20"/>
    </row>
    <row r="635" spans="2:2">
      <c r="B635" s="20"/>
    </row>
    <row r="636" spans="2:2">
      <c r="B636" s="20"/>
    </row>
    <row r="637" spans="2:2">
      <c r="B637" s="20"/>
    </row>
    <row r="638" spans="2:2">
      <c r="B638" s="20"/>
    </row>
    <row r="639" spans="2:2">
      <c r="B639" s="20"/>
    </row>
    <row r="640" spans="2:2">
      <c r="B640" s="20"/>
    </row>
    <row r="641" spans="2:2">
      <c r="B641" s="20"/>
    </row>
    <row r="642" spans="2:2">
      <c r="B642" s="20"/>
    </row>
    <row r="643" spans="2:2">
      <c r="B643" s="20"/>
    </row>
    <row r="644" spans="2:2">
      <c r="B644" s="20"/>
    </row>
    <row r="645" spans="2:2">
      <c r="B645" s="20"/>
    </row>
    <row r="646" spans="2:2">
      <c r="B646" s="20"/>
    </row>
    <row r="647" spans="2:2">
      <c r="B647" s="20"/>
    </row>
    <row r="648" spans="2:2">
      <c r="B648" s="20"/>
    </row>
    <row r="649" spans="2:2">
      <c r="B649" s="20"/>
    </row>
    <row r="650" spans="2:2">
      <c r="B650" s="20"/>
    </row>
    <row r="651" spans="2:2">
      <c r="B651" s="20"/>
    </row>
    <row r="652" spans="2:2">
      <c r="B652" s="20"/>
    </row>
    <row r="653" spans="2:2">
      <c r="B653" s="20"/>
    </row>
    <row r="654" spans="2:2">
      <c r="B654" s="20"/>
    </row>
    <row r="655" spans="2:2">
      <c r="B655" s="20"/>
    </row>
    <row r="656" spans="2:2">
      <c r="B656" s="20"/>
    </row>
    <row r="657" spans="2:2">
      <c r="B657" s="20"/>
    </row>
    <row r="658" spans="2:2">
      <c r="B658" s="20"/>
    </row>
    <row r="659" spans="2:2">
      <c r="B659" s="20"/>
    </row>
    <row r="660" spans="2:2">
      <c r="B660" s="20"/>
    </row>
    <row r="661" spans="2:2">
      <c r="B661" s="20"/>
    </row>
    <row r="662" spans="2:2">
      <c r="B662" s="20"/>
    </row>
    <row r="663" spans="2:2">
      <c r="B663" s="20"/>
    </row>
    <row r="664" spans="2:2">
      <c r="B664" s="20"/>
    </row>
    <row r="665" spans="2:2">
      <c r="B665" s="20"/>
    </row>
    <row r="666" spans="2:2">
      <c r="B666" s="20"/>
    </row>
    <row r="667" spans="2:2">
      <c r="B667" s="20"/>
    </row>
    <row r="668" spans="2:2">
      <c r="B668" s="20"/>
    </row>
    <row r="669" spans="2:2">
      <c r="B669" s="20"/>
    </row>
    <row r="670" spans="2:2">
      <c r="B670" s="20"/>
    </row>
    <row r="671" spans="2:2">
      <c r="B671" s="20"/>
    </row>
    <row r="672" spans="2:2">
      <c r="B672" s="20"/>
    </row>
    <row r="673" spans="2:2">
      <c r="B673" s="20"/>
    </row>
    <row r="674" spans="2:2">
      <c r="B674" s="20"/>
    </row>
    <row r="675" spans="2:2">
      <c r="B675" s="20"/>
    </row>
    <row r="676" spans="2:2">
      <c r="B676" s="20"/>
    </row>
    <row r="677" spans="2:2">
      <c r="B677" s="20"/>
    </row>
    <row r="678" spans="2:2">
      <c r="B678" s="20"/>
    </row>
    <row r="679" spans="2:2">
      <c r="B679" s="20"/>
    </row>
    <row r="680" spans="2:2">
      <c r="B680" s="20"/>
    </row>
    <row r="681" spans="2:2">
      <c r="B681" s="20"/>
    </row>
    <row r="682" spans="2:2">
      <c r="B682" s="20"/>
    </row>
    <row r="683" spans="2:2">
      <c r="B683" s="20"/>
    </row>
    <row r="684" spans="2:2">
      <c r="B684" s="20"/>
    </row>
    <row r="685" spans="2:2">
      <c r="B685" s="20"/>
    </row>
    <row r="686" spans="2:2">
      <c r="B686" s="20"/>
    </row>
    <row r="687" spans="2:2">
      <c r="B687" s="20"/>
    </row>
    <row r="688" spans="2:2">
      <c r="B688" s="20"/>
    </row>
    <row r="689" spans="2:2">
      <c r="B689" s="20"/>
    </row>
    <row r="690" spans="2:2">
      <c r="B690" s="20"/>
    </row>
    <row r="691" spans="2:2">
      <c r="B691" s="20"/>
    </row>
    <row r="692" spans="2:2">
      <c r="B692" s="20"/>
    </row>
    <row r="693" spans="2:2">
      <c r="B693" s="20"/>
    </row>
    <row r="694" spans="2:2">
      <c r="B694" s="20"/>
    </row>
    <row r="695" spans="2:2">
      <c r="B695" s="20"/>
    </row>
    <row r="696" spans="2:2">
      <c r="B696" s="20"/>
    </row>
    <row r="697" spans="2:2">
      <c r="B697" s="20"/>
    </row>
    <row r="698" spans="2:2">
      <c r="B698" s="20"/>
    </row>
    <row r="699" spans="2:2">
      <c r="B699" s="20"/>
    </row>
    <row r="700" spans="2:2">
      <c r="B700" s="20"/>
    </row>
    <row r="701" spans="2:2">
      <c r="B701" s="20"/>
    </row>
    <row r="702" spans="2:2">
      <c r="B702" s="20"/>
    </row>
    <row r="703" spans="2:2">
      <c r="B703" s="20"/>
    </row>
    <row r="704" spans="2:2">
      <c r="B704" s="20"/>
    </row>
    <row r="705" spans="2:2">
      <c r="B705" s="20"/>
    </row>
    <row r="706" spans="2:2">
      <c r="B706" s="20"/>
    </row>
    <row r="707" spans="2:2">
      <c r="B707" s="20"/>
    </row>
    <row r="708" spans="2:2">
      <c r="B708" s="20"/>
    </row>
    <row r="709" spans="2:2">
      <c r="B709" s="20"/>
    </row>
    <row r="710" spans="2:2">
      <c r="B710" s="20"/>
    </row>
    <row r="711" spans="2:2">
      <c r="B711" s="20"/>
    </row>
    <row r="712" spans="2:2">
      <c r="B712" s="20"/>
    </row>
    <row r="713" spans="2:2">
      <c r="B713" s="20"/>
    </row>
    <row r="714" spans="2:2">
      <c r="B714" s="20"/>
    </row>
    <row r="715" spans="2:2">
      <c r="B715" s="20"/>
    </row>
    <row r="716" spans="2:2">
      <c r="B716" s="20"/>
    </row>
    <row r="717" spans="2:2">
      <c r="B717" s="20"/>
    </row>
    <row r="718" spans="2:2">
      <c r="B718" s="20"/>
    </row>
    <row r="719" spans="2:2">
      <c r="B719" s="20"/>
    </row>
    <row r="720" spans="2:2">
      <c r="B720" s="20"/>
    </row>
    <row r="721" spans="2:2">
      <c r="B721" s="20"/>
    </row>
    <row r="722" spans="2:2">
      <c r="B722" s="20"/>
    </row>
    <row r="723" spans="2:2">
      <c r="B723" s="20"/>
    </row>
    <row r="724" spans="2:2">
      <c r="B724" s="20"/>
    </row>
    <row r="725" spans="2:2">
      <c r="B725" s="20"/>
    </row>
    <row r="726" spans="2:2">
      <c r="B726" s="20"/>
    </row>
    <row r="727" spans="2:2">
      <c r="B727" s="20"/>
    </row>
    <row r="728" spans="2:2">
      <c r="B728" s="20"/>
    </row>
    <row r="729" spans="2:2">
      <c r="B729" s="20"/>
    </row>
    <row r="730" spans="2:2">
      <c r="B730" s="20"/>
    </row>
    <row r="731" spans="2:2">
      <c r="B731" s="20"/>
    </row>
    <row r="732" spans="2:2">
      <c r="B732" s="20"/>
    </row>
    <row r="733" spans="2:2">
      <c r="B733" s="20"/>
    </row>
    <row r="734" spans="2:2">
      <c r="B734" s="20"/>
    </row>
    <row r="735" spans="2:2">
      <c r="B735" s="20"/>
    </row>
    <row r="736" spans="2:2">
      <c r="B736" s="20"/>
    </row>
    <row r="737" spans="2:2">
      <c r="B737" s="20"/>
    </row>
    <row r="738" spans="2:2">
      <c r="B738" s="20"/>
    </row>
    <row r="739" spans="2:2">
      <c r="B739" s="20"/>
    </row>
    <row r="740" spans="2:2">
      <c r="B740" s="20"/>
    </row>
    <row r="741" spans="2:2">
      <c r="B741" s="20"/>
    </row>
    <row r="742" spans="2:2">
      <c r="B742" s="20"/>
    </row>
    <row r="743" spans="2:2">
      <c r="B743" s="20"/>
    </row>
    <row r="744" spans="2:2">
      <c r="B744" s="20"/>
    </row>
    <row r="745" spans="2:2">
      <c r="B745" s="20"/>
    </row>
    <row r="746" spans="2:2">
      <c r="B746" s="20"/>
    </row>
    <row r="747" spans="2:2">
      <c r="B747" s="20"/>
    </row>
    <row r="748" spans="2:2">
      <c r="B748" s="20"/>
    </row>
    <row r="749" spans="2:2">
      <c r="B749" s="20"/>
    </row>
    <row r="750" spans="2:2">
      <c r="B750" s="20"/>
    </row>
    <row r="751" spans="2:2">
      <c r="B751" s="20"/>
    </row>
    <row r="752" spans="2:2">
      <c r="B752" s="20"/>
    </row>
    <row r="753" spans="2:2">
      <c r="B753" s="20"/>
    </row>
    <row r="754" spans="2:2">
      <c r="B754" s="20"/>
    </row>
    <row r="755" spans="2:2">
      <c r="B755" s="20"/>
    </row>
    <row r="756" spans="2:2">
      <c r="B756" s="20"/>
    </row>
    <row r="757" spans="2:2">
      <c r="B757" s="20"/>
    </row>
    <row r="758" spans="2:2">
      <c r="B758" s="20"/>
    </row>
    <row r="759" spans="2:2">
      <c r="B759" s="20"/>
    </row>
    <row r="760" spans="2:2">
      <c r="B760" s="20"/>
    </row>
    <row r="761" spans="2:2">
      <c r="B761" s="20"/>
    </row>
    <row r="762" spans="2:2">
      <c r="B762" s="20"/>
    </row>
    <row r="763" spans="2:2">
      <c r="B763" s="20"/>
    </row>
    <row r="764" spans="2:2">
      <c r="B764" s="20"/>
    </row>
    <row r="765" spans="2:2">
      <c r="B765" s="20"/>
    </row>
    <row r="766" spans="2:2">
      <c r="B766" s="20"/>
    </row>
    <row r="767" spans="2:2">
      <c r="B767" s="20"/>
    </row>
    <row r="768" spans="2:2">
      <c r="B768" s="20"/>
    </row>
    <row r="769" spans="2:2">
      <c r="B769" s="20"/>
    </row>
    <row r="770" spans="2:2">
      <c r="B770" s="20"/>
    </row>
    <row r="771" spans="2:2">
      <c r="B771" s="20"/>
    </row>
    <row r="772" spans="2:2">
      <c r="B772" s="20"/>
    </row>
    <row r="773" spans="2:2">
      <c r="B773" s="20"/>
    </row>
    <row r="774" spans="2:2">
      <c r="B774" s="20"/>
    </row>
    <row r="775" spans="2:2">
      <c r="B775" s="20"/>
    </row>
    <row r="776" spans="2:2">
      <c r="B776" s="20"/>
    </row>
    <row r="777" spans="2:2">
      <c r="B777" s="20"/>
    </row>
    <row r="778" spans="2:2">
      <c r="B778" s="20"/>
    </row>
    <row r="779" spans="2:2">
      <c r="B779" s="20"/>
    </row>
    <row r="780" spans="2:2">
      <c r="B780" s="20"/>
    </row>
    <row r="781" spans="2:2">
      <c r="B781" s="20"/>
    </row>
    <row r="782" spans="2:2">
      <c r="B782" s="20"/>
    </row>
    <row r="783" spans="2:2">
      <c r="B783" s="20"/>
    </row>
    <row r="784" spans="2:2">
      <c r="B784" s="20"/>
    </row>
    <row r="785" spans="2:2">
      <c r="B785" s="20"/>
    </row>
    <row r="786" spans="2:2">
      <c r="B786" s="20"/>
    </row>
    <row r="787" spans="2:2">
      <c r="B787" s="20"/>
    </row>
    <row r="788" spans="2:2">
      <c r="B788" s="20"/>
    </row>
    <row r="789" spans="2:2">
      <c r="B789" s="20"/>
    </row>
    <row r="790" spans="2:2">
      <c r="B790" s="20"/>
    </row>
    <row r="791" spans="2:2">
      <c r="B791" s="20"/>
    </row>
    <row r="792" spans="2:2">
      <c r="B792" s="20"/>
    </row>
    <row r="793" spans="2:2">
      <c r="B793" s="20"/>
    </row>
    <row r="794" spans="2:2">
      <c r="B794" s="20"/>
    </row>
    <row r="795" spans="2:2">
      <c r="B795" s="20"/>
    </row>
    <row r="796" spans="2:2">
      <c r="B796" s="20"/>
    </row>
    <row r="797" spans="2:2">
      <c r="B797" s="20"/>
    </row>
    <row r="798" spans="2:2">
      <c r="B798" s="20"/>
    </row>
    <row r="799" spans="2:2">
      <c r="B799" s="20"/>
    </row>
    <row r="800" spans="2:2">
      <c r="B800" s="20"/>
    </row>
    <row r="801" spans="2:2">
      <c r="B801" s="20"/>
    </row>
    <row r="802" spans="2:2">
      <c r="B802" s="20"/>
    </row>
    <row r="803" spans="2:2">
      <c r="B803" s="20"/>
    </row>
    <row r="804" spans="2:2">
      <c r="B804" s="20"/>
    </row>
    <row r="805" spans="2:2">
      <c r="B805" s="20"/>
    </row>
    <row r="806" spans="2:2">
      <c r="B806" s="20"/>
    </row>
    <row r="807" spans="2:2">
      <c r="B807" s="20"/>
    </row>
    <row r="808" spans="2:2">
      <c r="B808" s="20"/>
    </row>
    <row r="809" spans="2:2">
      <c r="B809" s="20"/>
    </row>
    <row r="810" spans="2:2">
      <c r="B810" s="20"/>
    </row>
    <row r="811" spans="2:2">
      <c r="B811" s="20"/>
    </row>
    <row r="812" spans="2:2">
      <c r="B812" s="20"/>
    </row>
    <row r="813" spans="2:2">
      <c r="B813" s="20"/>
    </row>
    <row r="814" spans="2:2">
      <c r="B814" s="20"/>
    </row>
    <row r="815" spans="2:2">
      <c r="B815" s="20"/>
    </row>
    <row r="816" spans="2:2">
      <c r="B816" s="20"/>
    </row>
    <row r="817" spans="2:2">
      <c r="B817" s="20"/>
    </row>
    <row r="818" spans="2:2">
      <c r="B818" s="20"/>
    </row>
    <row r="819" spans="2:2">
      <c r="B819" s="20"/>
    </row>
    <row r="820" spans="2:2">
      <c r="B820" s="20"/>
    </row>
    <row r="821" spans="2:2">
      <c r="B821" s="20"/>
    </row>
    <row r="822" spans="2:2">
      <c r="B822" s="20"/>
    </row>
    <row r="823" spans="2:2">
      <c r="B823" s="20"/>
    </row>
    <row r="824" spans="2:2">
      <c r="B824" s="20"/>
    </row>
    <row r="825" spans="2:2">
      <c r="B825" s="20"/>
    </row>
    <row r="826" spans="2:2">
      <c r="B826" s="20"/>
    </row>
    <row r="827" spans="2:2">
      <c r="B827" s="20"/>
    </row>
    <row r="828" spans="2:2">
      <c r="B828" s="20"/>
    </row>
    <row r="829" spans="2:2">
      <c r="B829" s="20"/>
    </row>
    <row r="830" spans="2:2">
      <c r="B830" s="20"/>
    </row>
    <row r="831" spans="2:2">
      <c r="B831" s="20"/>
    </row>
    <row r="832" spans="2:2">
      <c r="B832" s="20"/>
    </row>
    <row r="833" spans="2:2">
      <c r="B833" s="20"/>
    </row>
    <row r="834" spans="2:2">
      <c r="B834" s="20"/>
    </row>
    <row r="835" spans="2:2">
      <c r="B835" s="20"/>
    </row>
    <row r="836" spans="2:2">
      <c r="B836" s="20"/>
    </row>
    <row r="837" spans="2:2">
      <c r="B837" s="20"/>
    </row>
    <row r="838" spans="2:2">
      <c r="B838" s="20"/>
    </row>
    <row r="839" spans="2:2">
      <c r="B839" s="20"/>
    </row>
    <row r="840" spans="2:2">
      <c r="B840" s="20"/>
    </row>
    <row r="841" spans="2:2">
      <c r="B841" s="20"/>
    </row>
    <row r="842" spans="2:2">
      <c r="B842" s="20"/>
    </row>
    <row r="843" spans="2:2">
      <c r="B843" s="20"/>
    </row>
    <row r="844" spans="2:2">
      <c r="B844" s="20"/>
    </row>
    <row r="845" spans="2:2">
      <c r="B845" s="20"/>
    </row>
    <row r="846" spans="2:2">
      <c r="B846" s="20"/>
    </row>
    <row r="847" spans="2:2">
      <c r="B847" s="20"/>
    </row>
    <row r="848" spans="2:2">
      <c r="B848" s="20"/>
    </row>
    <row r="849" spans="2:2">
      <c r="B849" s="20"/>
    </row>
    <row r="850" spans="2:2">
      <c r="B850" s="20"/>
    </row>
    <row r="851" spans="2:2">
      <c r="B851" s="20"/>
    </row>
    <row r="852" spans="2:2">
      <c r="B852" s="20"/>
    </row>
    <row r="853" spans="2:2">
      <c r="B853" s="20"/>
    </row>
    <row r="854" spans="2:2">
      <c r="B854" s="20"/>
    </row>
    <row r="855" spans="2:2">
      <c r="B855" s="20"/>
    </row>
    <row r="856" spans="2:2">
      <c r="B856" s="20"/>
    </row>
    <row r="857" spans="2:2">
      <c r="B857" s="20"/>
    </row>
    <row r="858" spans="2:2">
      <c r="B858" s="20"/>
    </row>
    <row r="859" spans="2:2">
      <c r="B859" s="20"/>
    </row>
    <row r="860" spans="2:2">
      <c r="B860" s="20"/>
    </row>
    <row r="861" spans="2:2">
      <c r="B861" s="20"/>
    </row>
    <row r="862" spans="2:2">
      <c r="B862" s="20"/>
    </row>
    <row r="863" spans="2:2">
      <c r="B863" s="20"/>
    </row>
    <row r="864" spans="2:2">
      <c r="B864" s="20"/>
    </row>
    <row r="865" spans="2:2">
      <c r="B865" s="20"/>
    </row>
    <row r="866" spans="2:2">
      <c r="B866" s="20"/>
    </row>
    <row r="867" spans="2:2">
      <c r="B867" s="20"/>
    </row>
    <row r="868" spans="2:2">
      <c r="B868" s="20"/>
    </row>
    <row r="869" spans="2:2">
      <c r="B869" s="20"/>
    </row>
    <row r="870" spans="2:2">
      <c r="B870" s="20"/>
    </row>
    <row r="871" spans="2:2">
      <c r="B871" s="20"/>
    </row>
    <row r="872" spans="2:2">
      <c r="B872" s="20"/>
    </row>
    <row r="873" spans="2:2">
      <c r="B873" s="20"/>
    </row>
    <row r="874" spans="2:2">
      <c r="B874" s="20"/>
    </row>
    <row r="875" spans="2:2">
      <c r="B875" s="20"/>
    </row>
    <row r="876" spans="2:2">
      <c r="B876" s="20"/>
    </row>
    <row r="877" spans="2:2">
      <c r="B877" s="20"/>
    </row>
    <row r="878" spans="2:2">
      <c r="B878" s="20"/>
    </row>
    <row r="879" spans="2:2">
      <c r="B879" s="20"/>
    </row>
    <row r="880" spans="2:2">
      <c r="B880" s="20"/>
    </row>
    <row r="881" spans="2:2">
      <c r="B881" s="20"/>
    </row>
    <row r="882" spans="2:2">
      <c r="B882" s="20"/>
    </row>
    <row r="883" spans="2:2">
      <c r="B883" s="20"/>
    </row>
    <row r="884" spans="2:2">
      <c r="B884" s="20"/>
    </row>
    <row r="885" spans="2:2">
      <c r="B885" s="20"/>
    </row>
    <row r="886" spans="2:2">
      <c r="B886" s="20"/>
    </row>
    <row r="887" spans="2:2">
      <c r="B887" s="20"/>
    </row>
    <row r="888" spans="2:2">
      <c r="B888" s="20"/>
    </row>
    <row r="889" spans="2:2">
      <c r="B889" s="20"/>
    </row>
    <row r="890" spans="2:2">
      <c r="B890" s="20"/>
    </row>
    <row r="891" spans="2:2">
      <c r="B891" s="20"/>
    </row>
    <row r="892" spans="2:2">
      <c r="B892" s="20"/>
    </row>
    <row r="893" spans="2:2">
      <c r="B893" s="20"/>
    </row>
    <row r="894" spans="2:2">
      <c r="B894" s="20"/>
    </row>
    <row r="895" spans="2:2">
      <c r="B895" s="20"/>
    </row>
    <row r="896" spans="2:2">
      <c r="B896" s="20"/>
    </row>
    <row r="897" spans="2:2">
      <c r="B897" s="20"/>
    </row>
    <row r="898" spans="2:2">
      <c r="B898" s="20"/>
    </row>
    <row r="899" spans="2:2">
      <c r="B899" s="20"/>
    </row>
    <row r="900" spans="2:2">
      <c r="B900" s="20"/>
    </row>
    <row r="901" spans="2:2">
      <c r="B901" s="20"/>
    </row>
    <row r="902" spans="2:2">
      <c r="B902" s="20"/>
    </row>
    <row r="903" spans="2:2">
      <c r="B903" s="20"/>
    </row>
    <row r="904" spans="2:2">
      <c r="B904" s="20"/>
    </row>
    <row r="905" spans="2:2">
      <c r="B905" s="20"/>
    </row>
    <row r="906" spans="2:2">
      <c r="B906" s="20"/>
    </row>
    <row r="907" spans="2:2">
      <c r="B907" s="20"/>
    </row>
    <row r="908" spans="2:2">
      <c r="B908" s="20"/>
    </row>
    <row r="909" spans="2:2">
      <c r="B909" s="20"/>
    </row>
    <row r="910" spans="2:2">
      <c r="B910" s="20"/>
    </row>
    <row r="911" spans="2:2">
      <c r="B911" s="20"/>
    </row>
    <row r="912" spans="2:2">
      <c r="B912" s="20"/>
    </row>
    <row r="913" spans="2:2">
      <c r="B913" s="20"/>
    </row>
    <row r="914" spans="2:2">
      <c r="B914" s="20"/>
    </row>
    <row r="915" spans="2:2">
      <c r="B915" s="20"/>
    </row>
    <row r="916" spans="2:2">
      <c r="B916" s="20"/>
    </row>
    <row r="917" spans="2:2">
      <c r="B917" s="20"/>
    </row>
    <row r="918" spans="2:2">
      <c r="B918" s="20"/>
    </row>
    <row r="919" spans="2:2">
      <c r="B919" s="20"/>
    </row>
    <row r="920" spans="2:2">
      <c r="B920" s="20"/>
    </row>
    <row r="921" spans="2:2">
      <c r="B921" s="20"/>
    </row>
    <row r="922" spans="2:2">
      <c r="B922" s="20"/>
    </row>
    <row r="923" spans="2:2">
      <c r="B923" s="20"/>
    </row>
    <row r="924" spans="2:2">
      <c r="B924" s="20"/>
    </row>
    <row r="925" spans="2:2">
      <c r="B925" s="20"/>
    </row>
    <row r="926" spans="2:2">
      <c r="B926" s="20"/>
    </row>
    <row r="927" spans="2:2">
      <c r="B927" s="20"/>
    </row>
    <row r="928" spans="2:2">
      <c r="B928" s="20"/>
    </row>
    <row r="929" spans="2:2">
      <c r="B929" s="20"/>
    </row>
    <row r="930" spans="2:2">
      <c r="B930" s="20"/>
    </row>
    <row r="931" spans="2:2">
      <c r="B931" s="20"/>
    </row>
    <row r="932" spans="2:2">
      <c r="B932" s="20"/>
    </row>
    <row r="933" spans="2:2">
      <c r="B933" s="20"/>
    </row>
    <row r="934" spans="2:2">
      <c r="B934" s="20"/>
    </row>
    <row r="935" spans="2:2">
      <c r="B935" s="20"/>
    </row>
    <row r="936" spans="2:2">
      <c r="B936" s="20"/>
    </row>
    <row r="937" spans="2:2">
      <c r="B937" s="20"/>
    </row>
    <row r="938" spans="2:2">
      <c r="B938" s="20"/>
    </row>
    <row r="939" spans="2:2">
      <c r="B939" s="20"/>
    </row>
    <row r="940" spans="2:2">
      <c r="B940" s="20"/>
    </row>
    <row r="941" spans="2:2">
      <c r="B941" s="20"/>
    </row>
    <row r="942" spans="2:2">
      <c r="B942" s="20"/>
    </row>
    <row r="943" spans="2:2">
      <c r="B943" s="20"/>
    </row>
    <row r="944" spans="2:2">
      <c r="B944" s="20"/>
    </row>
    <row r="945" spans="2:2">
      <c r="B945" s="20"/>
    </row>
    <row r="946" spans="2:2">
      <c r="B946" s="20"/>
    </row>
    <row r="947" spans="2:2">
      <c r="B947" s="20"/>
    </row>
    <row r="948" spans="2:2">
      <c r="B948" s="20"/>
    </row>
    <row r="949" spans="2:2">
      <c r="B949" s="20"/>
    </row>
    <row r="950" spans="2:2">
      <c r="B950" s="20"/>
    </row>
    <row r="951" spans="2:2">
      <c r="B951" s="20"/>
    </row>
    <row r="952" spans="2:2">
      <c r="B952" s="20"/>
    </row>
    <row r="953" spans="2:2">
      <c r="B953" s="20"/>
    </row>
    <row r="954" spans="2:2">
      <c r="B954" s="20"/>
    </row>
    <row r="955" spans="2:2">
      <c r="B955" s="20"/>
    </row>
    <row r="956" spans="2:2">
      <c r="B956" s="20"/>
    </row>
    <row r="957" spans="2:2">
      <c r="B957" s="20"/>
    </row>
    <row r="958" spans="2:2">
      <c r="B958" s="20"/>
    </row>
    <row r="959" spans="2:2">
      <c r="B959" s="20"/>
    </row>
    <row r="960" spans="2:2">
      <c r="B960" s="20"/>
    </row>
    <row r="961" spans="2:2">
      <c r="B961" s="20"/>
    </row>
    <row r="962" spans="2:2">
      <c r="B962" s="20"/>
    </row>
    <row r="963" spans="2:2">
      <c r="B963" s="20"/>
    </row>
    <row r="964" spans="2:2">
      <c r="B964" s="20"/>
    </row>
    <row r="965" spans="2:2">
      <c r="B965" s="20"/>
    </row>
    <row r="966" spans="2:2">
      <c r="B966" s="20"/>
    </row>
    <row r="967" spans="2:2">
      <c r="B967" s="20"/>
    </row>
    <row r="968" spans="2:2">
      <c r="B968" s="20"/>
    </row>
    <row r="969" spans="2:2">
      <c r="B969" s="20"/>
    </row>
    <row r="970" spans="2:2">
      <c r="B970" s="20"/>
    </row>
    <row r="971" spans="2:2">
      <c r="B971" s="20"/>
    </row>
    <row r="972" spans="2:2">
      <c r="B972" s="20"/>
    </row>
    <row r="973" spans="2:2">
      <c r="B973" s="20"/>
    </row>
    <row r="974" spans="2:2">
      <c r="B974" s="20"/>
    </row>
    <row r="975" spans="2:2">
      <c r="B975" s="20"/>
    </row>
    <row r="976" spans="2:2">
      <c r="B976" s="20"/>
    </row>
    <row r="977" spans="2:2">
      <c r="B977" s="20"/>
    </row>
    <row r="978" spans="2:2">
      <c r="B978" s="20"/>
    </row>
    <row r="979" spans="2:2">
      <c r="B979" s="20"/>
    </row>
    <row r="980" spans="2:2">
      <c r="B980" s="20"/>
    </row>
    <row r="981" spans="2:2">
      <c r="B981" s="20"/>
    </row>
    <row r="982" spans="2:2">
      <c r="B982" s="20"/>
    </row>
    <row r="983" spans="2:2">
      <c r="B983" s="20"/>
    </row>
    <row r="984" spans="2:2">
      <c r="B984" s="20"/>
    </row>
    <row r="985" spans="2:2">
      <c r="B985" s="20"/>
    </row>
    <row r="986" spans="2:2">
      <c r="B986" s="20"/>
    </row>
    <row r="987" spans="2:2">
      <c r="B987" s="20"/>
    </row>
    <row r="988" spans="2:2">
      <c r="B988" s="20"/>
    </row>
    <row r="989" spans="2:2">
      <c r="B989" s="20"/>
    </row>
    <row r="990" spans="2:2">
      <c r="B990" s="20"/>
    </row>
    <row r="991" spans="2:2">
      <c r="B991" s="20"/>
    </row>
    <row r="992" spans="2:2">
      <c r="B992" s="20"/>
    </row>
    <row r="993" spans="2:2">
      <c r="B993" s="20"/>
    </row>
    <row r="994" spans="2:2">
      <c r="B994" s="20"/>
    </row>
    <row r="995" spans="2:2">
      <c r="B995" s="20"/>
    </row>
    <row r="996" spans="2:2">
      <c r="B996" s="20"/>
    </row>
    <row r="997" spans="2:2">
      <c r="B997" s="20"/>
    </row>
    <row r="998" spans="2:2">
      <c r="B998" s="20"/>
    </row>
    <row r="999" spans="2:2">
      <c r="B999" s="20"/>
    </row>
    <row r="1000" spans="2:2">
      <c r="B1000" s="20"/>
    </row>
    <row r="1001" spans="2:2">
      <c r="B1001" s="20"/>
    </row>
    <row r="1002" spans="2:2">
      <c r="B1002" s="20"/>
    </row>
    <row r="1003" spans="2:2">
      <c r="B1003" s="20"/>
    </row>
    <row r="1004" spans="2:2">
      <c r="B1004" s="20"/>
    </row>
    <row r="1005" spans="2:2">
      <c r="B1005" s="20"/>
    </row>
  </sheetData>
  <sheetProtection algorithmName="SHA-512" hashValue="zk3/ISN3XQ1QVp+r1/QzFIGVGiyzlw5puKrHoCc3m2ygDY40vE+2fWSRb6N8qXgHC/i4Qth/xfmivlG1ye+GZg==" saltValue="815AweJ9FtrUp3yXnvYKlA==" spinCount="100000" sheet="1" objects="1" scenarios="1"/>
  <phoneticPr fontId="35" type="noConversion"/>
  <printOptions horizontalCentered="1"/>
  <pageMargins left="0.7" right="0.7" top="0.75" bottom="0.75" header="0.3" footer="0.3"/>
  <pageSetup scale="94" fitToHeight="0"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E75B5"/>
    <outlinePr summaryBelow="0" summaryRight="0"/>
    <pageSetUpPr fitToPage="1"/>
  </sheetPr>
  <dimension ref="A1:C1002"/>
  <sheetViews>
    <sheetView showGridLines="0" showRowColHeaders="0" workbookViewId="0">
      <selection activeCell="B9" sqref="B9"/>
    </sheetView>
  </sheetViews>
  <sheetFormatPr defaultColWidth="14.46484375" defaultRowHeight="14.25"/>
  <cols>
    <col min="1" max="1" width="2.796875" style="151" customWidth="1"/>
    <col min="2" max="2" width="106.33203125" customWidth="1"/>
    <col min="3" max="27" width="8.796875" customWidth="1"/>
  </cols>
  <sheetData>
    <row r="1" spans="1:3" s="151" customFormat="1"/>
    <row r="2" spans="1:3" ht="18">
      <c r="B2" s="12" t="s">
        <v>444</v>
      </c>
    </row>
    <row r="3" spans="1:3">
      <c r="B3" s="129" t="s">
        <v>585</v>
      </c>
      <c r="C3" s="130"/>
    </row>
    <row r="4" spans="1:3">
      <c r="B4" s="159" t="s">
        <v>586</v>
      </c>
      <c r="C4" s="130"/>
    </row>
    <row r="5" spans="1:3" ht="28.5">
      <c r="B5" s="160" t="s">
        <v>587</v>
      </c>
      <c r="C5" s="130"/>
    </row>
    <row r="6" spans="1:3" ht="28.5">
      <c r="B6" s="129" t="s">
        <v>581</v>
      </c>
      <c r="C6" s="130"/>
    </row>
    <row r="7" spans="1:3" ht="28.5">
      <c r="B7" s="20" t="s">
        <v>508</v>
      </c>
      <c r="C7" s="130"/>
    </row>
    <row r="8" spans="1:3" s="125" customFormat="1" ht="28.5">
      <c r="A8" s="151"/>
      <c r="B8" s="72" t="s">
        <v>583</v>
      </c>
      <c r="C8" s="130"/>
    </row>
    <row r="9" spans="1:3" ht="28.5">
      <c r="B9" s="129" t="s">
        <v>584</v>
      </c>
      <c r="C9" s="130"/>
    </row>
    <row r="10" spans="1:3" ht="28.5">
      <c r="B10" s="129" t="s">
        <v>582</v>
      </c>
      <c r="C10" s="130"/>
    </row>
    <row r="11" spans="1:3">
      <c r="B11" s="129" t="s">
        <v>588</v>
      </c>
      <c r="C11" s="130"/>
    </row>
    <row r="12" spans="1:3">
      <c r="B12" s="129" t="s">
        <v>589</v>
      </c>
      <c r="C12" s="130"/>
    </row>
    <row r="13" spans="1:3" ht="28.5">
      <c r="B13" s="129" t="s">
        <v>590</v>
      </c>
      <c r="C13" s="130"/>
    </row>
    <row r="14" spans="1:3">
      <c r="B14" s="20"/>
      <c r="C14" s="130"/>
    </row>
    <row r="15" spans="1:3">
      <c r="B15" s="20"/>
    </row>
    <row r="16" spans="1:3">
      <c r="B16" s="20"/>
    </row>
    <row r="17" spans="2:2">
      <c r="B17" s="20"/>
    </row>
    <row r="18" spans="2:2">
      <c r="B18" s="20"/>
    </row>
    <row r="19" spans="2:2">
      <c r="B19" s="20"/>
    </row>
    <row r="20" spans="2:2">
      <c r="B20" s="20"/>
    </row>
    <row r="21" spans="2:2">
      <c r="B21" s="20"/>
    </row>
    <row r="22" spans="2:2">
      <c r="B22" s="20"/>
    </row>
    <row r="23" spans="2:2">
      <c r="B23" s="20"/>
    </row>
    <row r="24" spans="2:2">
      <c r="B24" s="20"/>
    </row>
    <row r="25" spans="2:2">
      <c r="B25" s="20"/>
    </row>
    <row r="26" spans="2:2">
      <c r="B26" s="20"/>
    </row>
    <row r="27" spans="2:2">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row r="216" spans="2:2">
      <c r="B216" s="20"/>
    </row>
    <row r="217" spans="2:2">
      <c r="B217" s="20"/>
    </row>
    <row r="218" spans="2:2">
      <c r="B218" s="20"/>
    </row>
    <row r="219" spans="2:2">
      <c r="B219" s="20"/>
    </row>
    <row r="220" spans="2:2">
      <c r="B220" s="20"/>
    </row>
    <row r="221" spans="2:2">
      <c r="B221" s="20"/>
    </row>
    <row r="222" spans="2:2">
      <c r="B222" s="20"/>
    </row>
    <row r="223" spans="2:2">
      <c r="B223" s="20"/>
    </row>
    <row r="224" spans="2:2">
      <c r="B224" s="20"/>
    </row>
    <row r="225" spans="2:2">
      <c r="B225" s="20"/>
    </row>
    <row r="226" spans="2:2">
      <c r="B226" s="20"/>
    </row>
    <row r="227" spans="2:2">
      <c r="B227" s="20"/>
    </row>
    <row r="228" spans="2:2">
      <c r="B228" s="20"/>
    </row>
    <row r="229" spans="2:2">
      <c r="B229" s="20"/>
    </row>
    <row r="230" spans="2:2">
      <c r="B230" s="20"/>
    </row>
    <row r="231" spans="2:2">
      <c r="B231" s="20"/>
    </row>
    <row r="232" spans="2:2">
      <c r="B232" s="20"/>
    </row>
    <row r="233" spans="2:2">
      <c r="B233" s="20"/>
    </row>
    <row r="234" spans="2:2">
      <c r="B234" s="20"/>
    </row>
    <row r="235" spans="2:2">
      <c r="B235" s="20"/>
    </row>
    <row r="236" spans="2:2">
      <c r="B236" s="20"/>
    </row>
    <row r="237" spans="2:2">
      <c r="B237" s="20"/>
    </row>
    <row r="238" spans="2:2">
      <c r="B238" s="20"/>
    </row>
    <row r="239" spans="2:2">
      <c r="B239" s="20"/>
    </row>
    <row r="240" spans="2:2">
      <c r="B240" s="20"/>
    </row>
    <row r="241" spans="2:2">
      <c r="B241" s="20"/>
    </row>
    <row r="242" spans="2:2">
      <c r="B242" s="20"/>
    </row>
    <row r="243" spans="2:2">
      <c r="B243" s="20"/>
    </row>
    <row r="244" spans="2:2">
      <c r="B244" s="20"/>
    </row>
    <row r="245" spans="2:2">
      <c r="B245" s="20"/>
    </row>
    <row r="246" spans="2:2">
      <c r="B246" s="20"/>
    </row>
    <row r="247" spans="2:2">
      <c r="B247" s="20"/>
    </row>
    <row r="248" spans="2:2">
      <c r="B248" s="20"/>
    </row>
    <row r="249" spans="2:2">
      <c r="B249" s="20"/>
    </row>
    <row r="250" spans="2:2">
      <c r="B250" s="20"/>
    </row>
    <row r="251" spans="2:2">
      <c r="B251" s="20"/>
    </row>
    <row r="252" spans="2:2">
      <c r="B252" s="20"/>
    </row>
    <row r="253" spans="2:2">
      <c r="B253" s="20"/>
    </row>
    <row r="254" spans="2:2">
      <c r="B254" s="20"/>
    </row>
    <row r="255" spans="2:2">
      <c r="B255" s="20"/>
    </row>
    <row r="256" spans="2:2">
      <c r="B256" s="20"/>
    </row>
    <row r="257" spans="2:2">
      <c r="B257" s="20"/>
    </row>
    <row r="258" spans="2:2">
      <c r="B258" s="20"/>
    </row>
    <row r="259" spans="2:2">
      <c r="B259" s="20"/>
    </row>
    <row r="260" spans="2:2">
      <c r="B260" s="20"/>
    </row>
    <row r="261" spans="2:2">
      <c r="B261" s="20"/>
    </row>
    <row r="262" spans="2:2">
      <c r="B262" s="20"/>
    </row>
    <row r="263" spans="2:2">
      <c r="B263" s="20"/>
    </row>
    <row r="264" spans="2:2">
      <c r="B264" s="20"/>
    </row>
    <row r="265" spans="2:2">
      <c r="B265" s="20"/>
    </row>
    <row r="266" spans="2:2">
      <c r="B266" s="20"/>
    </row>
    <row r="267" spans="2:2">
      <c r="B267" s="20"/>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20"/>
    </row>
    <row r="285" spans="2:2">
      <c r="B285" s="20"/>
    </row>
    <row r="286" spans="2:2">
      <c r="B286" s="20"/>
    </row>
    <row r="287" spans="2:2">
      <c r="B287" s="20"/>
    </row>
    <row r="288" spans="2: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2">
      <c r="B305" s="20"/>
    </row>
    <row r="306" spans="2:2">
      <c r="B306" s="20"/>
    </row>
    <row r="307" spans="2:2">
      <c r="B307" s="20"/>
    </row>
    <row r="308" spans="2:2">
      <c r="B308" s="20"/>
    </row>
    <row r="309" spans="2:2">
      <c r="B309" s="20"/>
    </row>
    <row r="310" spans="2:2">
      <c r="B310" s="20"/>
    </row>
    <row r="311" spans="2:2">
      <c r="B311" s="20"/>
    </row>
    <row r="312" spans="2:2">
      <c r="B312" s="20"/>
    </row>
    <row r="313" spans="2:2">
      <c r="B313" s="20"/>
    </row>
    <row r="314" spans="2:2">
      <c r="B314" s="20"/>
    </row>
    <row r="315" spans="2:2">
      <c r="B315" s="20"/>
    </row>
    <row r="316" spans="2:2">
      <c r="B316" s="20"/>
    </row>
    <row r="317" spans="2:2">
      <c r="B317" s="20"/>
    </row>
    <row r="318" spans="2:2">
      <c r="B318" s="20"/>
    </row>
    <row r="319" spans="2:2">
      <c r="B319" s="20"/>
    </row>
    <row r="320" spans="2:2">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c r="B391" s="20"/>
    </row>
    <row r="392" spans="2:2">
      <c r="B392" s="20"/>
    </row>
    <row r="393" spans="2:2">
      <c r="B393" s="20"/>
    </row>
    <row r="394" spans="2:2">
      <c r="B394" s="20"/>
    </row>
    <row r="395" spans="2:2">
      <c r="B395" s="20"/>
    </row>
    <row r="396" spans="2:2">
      <c r="B396" s="20"/>
    </row>
    <row r="397" spans="2:2">
      <c r="B397" s="20"/>
    </row>
    <row r="398" spans="2:2">
      <c r="B398" s="20"/>
    </row>
    <row r="399" spans="2:2">
      <c r="B399" s="20"/>
    </row>
    <row r="400" spans="2:2">
      <c r="B400" s="20"/>
    </row>
    <row r="401" spans="2:2">
      <c r="B401" s="20"/>
    </row>
    <row r="402" spans="2:2">
      <c r="B402" s="20"/>
    </row>
    <row r="403" spans="2:2">
      <c r="B403" s="20"/>
    </row>
    <row r="404" spans="2:2">
      <c r="B404" s="20"/>
    </row>
    <row r="405" spans="2:2">
      <c r="B405" s="20"/>
    </row>
    <row r="406" spans="2:2">
      <c r="B406" s="20"/>
    </row>
    <row r="407" spans="2:2">
      <c r="B407" s="20"/>
    </row>
    <row r="408" spans="2:2">
      <c r="B408" s="20"/>
    </row>
    <row r="409" spans="2:2">
      <c r="B409" s="20"/>
    </row>
    <row r="410" spans="2:2">
      <c r="B410" s="20"/>
    </row>
    <row r="411" spans="2:2">
      <c r="B411" s="20"/>
    </row>
    <row r="412" spans="2:2">
      <c r="B412" s="20"/>
    </row>
    <row r="413" spans="2:2">
      <c r="B413" s="20"/>
    </row>
    <row r="414" spans="2:2">
      <c r="B414" s="20"/>
    </row>
    <row r="415" spans="2:2">
      <c r="B415" s="20"/>
    </row>
    <row r="416" spans="2:2">
      <c r="B416" s="20"/>
    </row>
    <row r="417" spans="2:2">
      <c r="B417" s="20"/>
    </row>
    <row r="418" spans="2:2">
      <c r="B418" s="20"/>
    </row>
    <row r="419" spans="2:2">
      <c r="B419" s="20"/>
    </row>
    <row r="420" spans="2:2">
      <c r="B420" s="20"/>
    </row>
    <row r="421" spans="2:2">
      <c r="B421" s="20"/>
    </row>
    <row r="422" spans="2:2">
      <c r="B422" s="20"/>
    </row>
    <row r="423" spans="2:2">
      <c r="B423" s="20"/>
    </row>
    <row r="424" spans="2:2">
      <c r="B424" s="20"/>
    </row>
    <row r="425" spans="2:2">
      <c r="B425" s="20"/>
    </row>
    <row r="426" spans="2:2">
      <c r="B426" s="20"/>
    </row>
    <row r="427" spans="2:2">
      <c r="B427" s="20"/>
    </row>
    <row r="428" spans="2:2">
      <c r="B428" s="20"/>
    </row>
    <row r="429" spans="2:2">
      <c r="B429" s="20"/>
    </row>
    <row r="430" spans="2:2">
      <c r="B430" s="20"/>
    </row>
    <row r="431" spans="2:2">
      <c r="B431" s="20"/>
    </row>
    <row r="432" spans="2:2">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row r="488" spans="2:2">
      <c r="B488" s="20"/>
    </row>
    <row r="489" spans="2:2">
      <c r="B489" s="20"/>
    </row>
    <row r="490" spans="2:2">
      <c r="B490" s="20"/>
    </row>
    <row r="491" spans="2:2">
      <c r="B491" s="20"/>
    </row>
    <row r="492" spans="2:2">
      <c r="B492" s="20"/>
    </row>
    <row r="493" spans="2:2">
      <c r="B493" s="20"/>
    </row>
    <row r="494" spans="2:2">
      <c r="B494" s="20"/>
    </row>
    <row r="495" spans="2:2">
      <c r="B495" s="20"/>
    </row>
    <row r="496" spans="2:2">
      <c r="B496" s="20"/>
    </row>
    <row r="497" spans="2:2">
      <c r="B497" s="20"/>
    </row>
    <row r="498" spans="2:2">
      <c r="B498" s="20"/>
    </row>
    <row r="499" spans="2:2">
      <c r="B499" s="20"/>
    </row>
    <row r="500" spans="2:2">
      <c r="B500" s="20"/>
    </row>
    <row r="501" spans="2:2">
      <c r="B501" s="20"/>
    </row>
    <row r="502" spans="2:2">
      <c r="B502" s="20"/>
    </row>
    <row r="503" spans="2:2">
      <c r="B503" s="20"/>
    </row>
    <row r="504" spans="2:2">
      <c r="B504" s="20"/>
    </row>
    <row r="505" spans="2:2">
      <c r="B505" s="20"/>
    </row>
    <row r="506" spans="2:2">
      <c r="B506" s="20"/>
    </row>
    <row r="507" spans="2:2">
      <c r="B507" s="20"/>
    </row>
    <row r="508" spans="2:2">
      <c r="B508" s="20"/>
    </row>
    <row r="509" spans="2:2">
      <c r="B509" s="20"/>
    </row>
    <row r="510" spans="2:2">
      <c r="B510" s="20"/>
    </row>
    <row r="511" spans="2:2">
      <c r="B511" s="20"/>
    </row>
    <row r="512" spans="2:2">
      <c r="B512" s="20"/>
    </row>
    <row r="513" spans="2:2">
      <c r="B513" s="20"/>
    </row>
    <row r="514" spans="2:2">
      <c r="B514" s="20"/>
    </row>
    <row r="515" spans="2:2">
      <c r="B515" s="20"/>
    </row>
    <row r="516" spans="2:2">
      <c r="B516" s="20"/>
    </row>
    <row r="517" spans="2:2">
      <c r="B517" s="20"/>
    </row>
    <row r="518" spans="2:2">
      <c r="B518" s="20"/>
    </row>
    <row r="519" spans="2:2">
      <c r="B519" s="20"/>
    </row>
    <row r="520" spans="2:2">
      <c r="B520" s="20"/>
    </row>
    <row r="521" spans="2:2">
      <c r="B521" s="20"/>
    </row>
    <row r="522" spans="2:2">
      <c r="B522" s="20"/>
    </row>
    <row r="523" spans="2:2">
      <c r="B523" s="20"/>
    </row>
    <row r="524" spans="2:2">
      <c r="B524" s="20"/>
    </row>
    <row r="525" spans="2:2">
      <c r="B525" s="20"/>
    </row>
    <row r="526" spans="2:2">
      <c r="B526" s="20"/>
    </row>
    <row r="527" spans="2:2">
      <c r="B527" s="20"/>
    </row>
    <row r="528" spans="2:2">
      <c r="B528" s="20"/>
    </row>
    <row r="529" spans="2:2">
      <c r="B529" s="20"/>
    </row>
    <row r="530" spans="2:2">
      <c r="B530" s="20"/>
    </row>
    <row r="531" spans="2:2">
      <c r="B531" s="20"/>
    </row>
    <row r="532" spans="2:2">
      <c r="B532" s="20"/>
    </row>
    <row r="533" spans="2:2">
      <c r="B533" s="20"/>
    </row>
    <row r="534" spans="2:2">
      <c r="B534" s="20"/>
    </row>
    <row r="535" spans="2:2">
      <c r="B535" s="20"/>
    </row>
    <row r="536" spans="2:2">
      <c r="B536" s="20"/>
    </row>
    <row r="537" spans="2:2">
      <c r="B537" s="20"/>
    </row>
    <row r="538" spans="2:2">
      <c r="B538" s="20"/>
    </row>
    <row r="539" spans="2:2">
      <c r="B539" s="20"/>
    </row>
    <row r="540" spans="2:2">
      <c r="B540" s="20"/>
    </row>
    <row r="541" spans="2:2">
      <c r="B541" s="20"/>
    </row>
    <row r="542" spans="2:2">
      <c r="B542" s="20"/>
    </row>
    <row r="543" spans="2:2">
      <c r="B543" s="20"/>
    </row>
    <row r="544" spans="2:2">
      <c r="B544" s="20"/>
    </row>
    <row r="545" spans="2:2">
      <c r="B545" s="20"/>
    </row>
    <row r="546" spans="2:2">
      <c r="B546" s="20"/>
    </row>
    <row r="547" spans="2:2">
      <c r="B547" s="20"/>
    </row>
    <row r="548" spans="2:2">
      <c r="B548" s="20"/>
    </row>
    <row r="549" spans="2:2">
      <c r="B549" s="20"/>
    </row>
    <row r="550" spans="2:2">
      <c r="B550" s="20"/>
    </row>
    <row r="551" spans="2:2">
      <c r="B551" s="20"/>
    </row>
    <row r="552" spans="2:2">
      <c r="B552" s="20"/>
    </row>
    <row r="553" spans="2:2">
      <c r="B553" s="20"/>
    </row>
    <row r="554" spans="2:2">
      <c r="B554" s="20"/>
    </row>
    <row r="555" spans="2:2">
      <c r="B555" s="20"/>
    </row>
    <row r="556" spans="2:2">
      <c r="B556" s="20"/>
    </row>
    <row r="557" spans="2:2">
      <c r="B557" s="20"/>
    </row>
    <row r="558" spans="2:2">
      <c r="B558" s="20"/>
    </row>
    <row r="559" spans="2:2">
      <c r="B559" s="20"/>
    </row>
    <row r="560" spans="2:2">
      <c r="B560" s="20"/>
    </row>
    <row r="561" spans="2:2">
      <c r="B561" s="20"/>
    </row>
    <row r="562" spans="2:2">
      <c r="B562" s="20"/>
    </row>
    <row r="563" spans="2:2">
      <c r="B563" s="20"/>
    </row>
    <row r="564" spans="2:2">
      <c r="B564" s="20"/>
    </row>
    <row r="565" spans="2:2">
      <c r="B565" s="20"/>
    </row>
    <row r="566" spans="2:2">
      <c r="B566" s="20"/>
    </row>
    <row r="567" spans="2:2">
      <c r="B567" s="20"/>
    </row>
    <row r="568" spans="2:2">
      <c r="B568" s="20"/>
    </row>
    <row r="569" spans="2:2">
      <c r="B569" s="20"/>
    </row>
    <row r="570" spans="2:2">
      <c r="B570" s="20"/>
    </row>
    <row r="571" spans="2:2">
      <c r="B571" s="20"/>
    </row>
    <row r="572" spans="2:2">
      <c r="B572" s="20"/>
    </row>
    <row r="573" spans="2:2">
      <c r="B573" s="20"/>
    </row>
    <row r="574" spans="2:2">
      <c r="B574" s="20"/>
    </row>
    <row r="575" spans="2:2">
      <c r="B575" s="20"/>
    </row>
    <row r="576" spans="2:2">
      <c r="B576" s="20"/>
    </row>
    <row r="577" spans="2:2">
      <c r="B577" s="20"/>
    </row>
    <row r="578" spans="2:2">
      <c r="B578" s="20"/>
    </row>
    <row r="579" spans="2:2">
      <c r="B579" s="20"/>
    </row>
    <row r="580" spans="2:2">
      <c r="B580" s="20"/>
    </row>
    <row r="581" spans="2:2">
      <c r="B581" s="20"/>
    </row>
    <row r="582" spans="2:2">
      <c r="B582" s="20"/>
    </row>
    <row r="583" spans="2:2">
      <c r="B583" s="20"/>
    </row>
    <row r="584" spans="2:2">
      <c r="B584" s="20"/>
    </row>
    <row r="585" spans="2:2">
      <c r="B585" s="20"/>
    </row>
    <row r="586" spans="2:2">
      <c r="B586" s="20"/>
    </row>
    <row r="587" spans="2:2">
      <c r="B587" s="20"/>
    </row>
    <row r="588" spans="2:2">
      <c r="B588" s="20"/>
    </row>
    <row r="589" spans="2:2">
      <c r="B589" s="20"/>
    </row>
    <row r="590" spans="2:2">
      <c r="B590" s="20"/>
    </row>
    <row r="591" spans="2:2">
      <c r="B591" s="20"/>
    </row>
    <row r="592" spans="2:2">
      <c r="B592" s="20"/>
    </row>
    <row r="593" spans="2:2">
      <c r="B593" s="20"/>
    </row>
    <row r="594" spans="2:2">
      <c r="B594" s="20"/>
    </row>
    <row r="595" spans="2:2">
      <c r="B595" s="20"/>
    </row>
    <row r="596" spans="2:2">
      <c r="B596" s="20"/>
    </row>
    <row r="597" spans="2:2">
      <c r="B597" s="20"/>
    </row>
    <row r="598" spans="2:2">
      <c r="B598" s="20"/>
    </row>
    <row r="599" spans="2:2">
      <c r="B599" s="20"/>
    </row>
    <row r="600" spans="2:2">
      <c r="B600" s="20"/>
    </row>
    <row r="601" spans="2:2">
      <c r="B601" s="20"/>
    </row>
    <row r="602" spans="2:2">
      <c r="B602" s="20"/>
    </row>
    <row r="603" spans="2:2">
      <c r="B603" s="20"/>
    </row>
    <row r="604" spans="2:2">
      <c r="B604" s="20"/>
    </row>
    <row r="605" spans="2:2">
      <c r="B605" s="20"/>
    </row>
    <row r="606" spans="2:2">
      <c r="B606" s="20"/>
    </row>
    <row r="607" spans="2:2">
      <c r="B607" s="20"/>
    </row>
    <row r="608" spans="2:2">
      <c r="B608" s="20"/>
    </row>
    <row r="609" spans="2:2">
      <c r="B609" s="20"/>
    </row>
    <row r="610" spans="2:2">
      <c r="B610" s="20"/>
    </row>
    <row r="611" spans="2:2">
      <c r="B611" s="20"/>
    </row>
    <row r="612" spans="2:2">
      <c r="B612" s="20"/>
    </row>
    <row r="613" spans="2:2">
      <c r="B613" s="20"/>
    </row>
    <row r="614" spans="2:2">
      <c r="B614" s="20"/>
    </row>
    <row r="615" spans="2:2">
      <c r="B615" s="20"/>
    </row>
    <row r="616" spans="2:2">
      <c r="B616" s="20"/>
    </row>
    <row r="617" spans="2:2">
      <c r="B617" s="20"/>
    </row>
    <row r="618" spans="2:2">
      <c r="B618" s="20"/>
    </row>
    <row r="619" spans="2:2">
      <c r="B619" s="20"/>
    </row>
    <row r="620" spans="2:2">
      <c r="B620" s="20"/>
    </row>
    <row r="621" spans="2:2">
      <c r="B621" s="20"/>
    </row>
    <row r="622" spans="2:2">
      <c r="B622" s="20"/>
    </row>
    <row r="623" spans="2:2">
      <c r="B623" s="20"/>
    </row>
    <row r="624" spans="2:2">
      <c r="B624" s="20"/>
    </row>
    <row r="625" spans="2:2">
      <c r="B625" s="20"/>
    </row>
    <row r="626" spans="2:2">
      <c r="B626" s="20"/>
    </row>
    <row r="627" spans="2:2">
      <c r="B627" s="20"/>
    </row>
    <row r="628" spans="2:2">
      <c r="B628" s="20"/>
    </row>
    <row r="629" spans="2:2">
      <c r="B629" s="20"/>
    </row>
    <row r="630" spans="2:2">
      <c r="B630" s="20"/>
    </row>
    <row r="631" spans="2:2">
      <c r="B631" s="20"/>
    </row>
    <row r="632" spans="2:2">
      <c r="B632" s="20"/>
    </row>
    <row r="633" spans="2:2">
      <c r="B633" s="20"/>
    </row>
    <row r="634" spans="2:2">
      <c r="B634" s="20"/>
    </row>
    <row r="635" spans="2:2">
      <c r="B635" s="20"/>
    </row>
    <row r="636" spans="2:2">
      <c r="B636" s="20"/>
    </row>
    <row r="637" spans="2:2">
      <c r="B637" s="20"/>
    </row>
    <row r="638" spans="2:2">
      <c r="B638" s="20"/>
    </row>
    <row r="639" spans="2:2">
      <c r="B639" s="20"/>
    </row>
    <row r="640" spans="2:2">
      <c r="B640" s="20"/>
    </row>
    <row r="641" spans="2:2">
      <c r="B641" s="20"/>
    </row>
    <row r="642" spans="2:2">
      <c r="B642" s="20"/>
    </row>
    <row r="643" spans="2:2">
      <c r="B643" s="20"/>
    </row>
    <row r="644" spans="2:2">
      <c r="B644" s="20"/>
    </row>
    <row r="645" spans="2:2">
      <c r="B645" s="20"/>
    </row>
    <row r="646" spans="2:2">
      <c r="B646" s="20"/>
    </row>
    <row r="647" spans="2:2">
      <c r="B647" s="20"/>
    </row>
    <row r="648" spans="2:2">
      <c r="B648" s="20"/>
    </row>
    <row r="649" spans="2:2">
      <c r="B649" s="20"/>
    </row>
    <row r="650" spans="2:2">
      <c r="B650" s="20"/>
    </row>
    <row r="651" spans="2:2">
      <c r="B651" s="20"/>
    </row>
    <row r="652" spans="2:2">
      <c r="B652" s="20"/>
    </row>
    <row r="653" spans="2:2">
      <c r="B653" s="20"/>
    </row>
    <row r="654" spans="2:2">
      <c r="B654" s="20"/>
    </row>
    <row r="655" spans="2:2">
      <c r="B655" s="20"/>
    </row>
    <row r="656" spans="2:2">
      <c r="B656" s="20"/>
    </row>
    <row r="657" spans="2:2">
      <c r="B657" s="20"/>
    </row>
    <row r="658" spans="2:2">
      <c r="B658" s="20"/>
    </row>
    <row r="659" spans="2:2">
      <c r="B659" s="20"/>
    </row>
    <row r="660" spans="2:2">
      <c r="B660" s="20"/>
    </row>
    <row r="661" spans="2:2">
      <c r="B661" s="20"/>
    </row>
    <row r="662" spans="2:2">
      <c r="B662" s="20"/>
    </row>
    <row r="663" spans="2:2">
      <c r="B663" s="20"/>
    </row>
    <row r="664" spans="2:2">
      <c r="B664" s="20"/>
    </row>
    <row r="665" spans="2:2">
      <c r="B665" s="20"/>
    </row>
    <row r="666" spans="2:2">
      <c r="B666" s="20"/>
    </row>
    <row r="667" spans="2:2">
      <c r="B667" s="20"/>
    </row>
    <row r="668" spans="2:2">
      <c r="B668" s="20"/>
    </row>
    <row r="669" spans="2:2">
      <c r="B669" s="20"/>
    </row>
    <row r="670" spans="2:2">
      <c r="B670" s="20"/>
    </row>
    <row r="671" spans="2:2">
      <c r="B671" s="20"/>
    </row>
    <row r="672" spans="2:2">
      <c r="B672" s="20"/>
    </row>
    <row r="673" spans="2:2">
      <c r="B673" s="20"/>
    </row>
    <row r="674" spans="2:2">
      <c r="B674" s="20"/>
    </row>
    <row r="675" spans="2:2">
      <c r="B675" s="20"/>
    </row>
    <row r="676" spans="2:2">
      <c r="B676" s="20"/>
    </row>
    <row r="677" spans="2:2">
      <c r="B677" s="20"/>
    </row>
    <row r="678" spans="2:2">
      <c r="B678" s="20"/>
    </row>
    <row r="679" spans="2:2">
      <c r="B679" s="20"/>
    </row>
    <row r="680" spans="2:2">
      <c r="B680" s="20"/>
    </row>
    <row r="681" spans="2:2">
      <c r="B681" s="20"/>
    </row>
    <row r="682" spans="2:2">
      <c r="B682" s="20"/>
    </row>
    <row r="683" spans="2:2">
      <c r="B683" s="20"/>
    </row>
    <row r="684" spans="2:2">
      <c r="B684" s="20"/>
    </row>
    <row r="685" spans="2:2">
      <c r="B685" s="20"/>
    </row>
    <row r="686" spans="2:2">
      <c r="B686" s="20"/>
    </row>
    <row r="687" spans="2:2">
      <c r="B687" s="20"/>
    </row>
    <row r="688" spans="2:2">
      <c r="B688" s="20"/>
    </row>
    <row r="689" spans="2:2">
      <c r="B689" s="20"/>
    </row>
    <row r="690" spans="2:2">
      <c r="B690" s="20"/>
    </row>
    <row r="691" spans="2:2">
      <c r="B691" s="20"/>
    </row>
    <row r="692" spans="2:2">
      <c r="B692" s="20"/>
    </row>
    <row r="693" spans="2:2">
      <c r="B693" s="20"/>
    </row>
    <row r="694" spans="2:2">
      <c r="B694" s="20"/>
    </row>
    <row r="695" spans="2:2">
      <c r="B695" s="20"/>
    </row>
    <row r="696" spans="2:2">
      <c r="B696" s="20"/>
    </row>
    <row r="697" spans="2:2">
      <c r="B697" s="20"/>
    </row>
    <row r="698" spans="2:2">
      <c r="B698" s="20"/>
    </row>
    <row r="699" spans="2:2">
      <c r="B699" s="20"/>
    </row>
    <row r="700" spans="2:2">
      <c r="B700" s="20"/>
    </row>
    <row r="701" spans="2:2">
      <c r="B701" s="20"/>
    </row>
    <row r="702" spans="2:2">
      <c r="B702" s="20"/>
    </row>
    <row r="703" spans="2:2">
      <c r="B703" s="20"/>
    </row>
    <row r="704" spans="2:2">
      <c r="B704" s="20"/>
    </row>
    <row r="705" spans="2:2">
      <c r="B705" s="20"/>
    </row>
    <row r="706" spans="2:2">
      <c r="B706" s="20"/>
    </row>
    <row r="707" spans="2:2">
      <c r="B707" s="20"/>
    </row>
    <row r="708" spans="2:2">
      <c r="B708" s="20"/>
    </row>
    <row r="709" spans="2:2">
      <c r="B709" s="20"/>
    </row>
    <row r="710" spans="2:2">
      <c r="B710" s="20"/>
    </row>
    <row r="711" spans="2:2">
      <c r="B711" s="20"/>
    </row>
    <row r="712" spans="2:2">
      <c r="B712" s="20"/>
    </row>
    <row r="713" spans="2:2">
      <c r="B713" s="20"/>
    </row>
    <row r="714" spans="2:2">
      <c r="B714" s="20"/>
    </row>
    <row r="715" spans="2:2">
      <c r="B715" s="20"/>
    </row>
    <row r="716" spans="2:2">
      <c r="B716" s="20"/>
    </row>
    <row r="717" spans="2:2">
      <c r="B717" s="20"/>
    </row>
    <row r="718" spans="2:2">
      <c r="B718" s="20"/>
    </row>
    <row r="719" spans="2:2">
      <c r="B719" s="20"/>
    </row>
    <row r="720" spans="2:2">
      <c r="B720" s="20"/>
    </row>
    <row r="721" spans="2:2">
      <c r="B721" s="20"/>
    </row>
    <row r="722" spans="2:2">
      <c r="B722" s="20"/>
    </row>
    <row r="723" spans="2:2">
      <c r="B723" s="20"/>
    </row>
    <row r="724" spans="2:2">
      <c r="B724" s="20"/>
    </row>
    <row r="725" spans="2:2">
      <c r="B725" s="20"/>
    </row>
    <row r="726" spans="2:2">
      <c r="B726" s="20"/>
    </row>
    <row r="727" spans="2:2">
      <c r="B727" s="20"/>
    </row>
    <row r="728" spans="2:2">
      <c r="B728" s="20"/>
    </row>
    <row r="729" spans="2:2">
      <c r="B729" s="20"/>
    </row>
    <row r="730" spans="2:2">
      <c r="B730" s="20"/>
    </row>
    <row r="731" spans="2:2">
      <c r="B731" s="20"/>
    </row>
    <row r="732" spans="2:2">
      <c r="B732" s="20"/>
    </row>
    <row r="733" spans="2:2">
      <c r="B733" s="20"/>
    </row>
    <row r="734" spans="2:2">
      <c r="B734" s="20"/>
    </row>
    <row r="735" spans="2:2">
      <c r="B735" s="20"/>
    </row>
    <row r="736" spans="2:2">
      <c r="B736" s="20"/>
    </row>
    <row r="737" spans="2:2">
      <c r="B737" s="20"/>
    </row>
    <row r="738" spans="2:2">
      <c r="B738" s="20"/>
    </row>
    <row r="739" spans="2:2">
      <c r="B739" s="20"/>
    </row>
    <row r="740" spans="2:2">
      <c r="B740" s="20"/>
    </row>
    <row r="741" spans="2:2">
      <c r="B741" s="20"/>
    </row>
    <row r="742" spans="2:2">
      <c r="B742" s="20"/>
    </row>
    <row r="743" spans="2:2">
      <c r="B743" s="20"/>
    </row>
    <row r="744" spans="2:2">
      <c r="B744" s="20"/>
    </row>
    <row r="745" spans="2:2">
      <c r="B745" s="20"/>
    </row>
    <row r="746" spans="2:2">
      <c r="B746" s="20"/>
    </row>
    <row r="747" spans="2:2">
      <c r="B747" s="20"/>
    </row>
    <row r="748" spans="2:2">
      <c r="B748" s="20"/>
    </row>
    <row r="749" spans="2:2">
      <c r="B749" s="20"/>
    </row>
    <row r="750" spans="2:2">
      <c r="B750" s="20"/>
    </row>
    <row r="751" spans="2:2">
      <c r="B751" s="20"/>
    </row>
    <row r="752" spans="2:2">
      <c r="B752" s="20"/>
    </row>
    <row r="753" spans="2:2">
      <c r="B753" s="20"/>
    </row>
    <row r="754" spans="2:2">
      <c r="B754" s="20"/>
    </row>
    <row r="755" spans="2:2">
      <c r="B755" s="20"/>
    </row>
    <row r="756" spans="2:2">
      <c r="B756" s="20"/>
    </row>
    <row r="757" spans="2:2">
      <c r="B757" s="20"/>
    </row>
    <row r="758" spans="2:2">
      <c r="B758" s="20"/>
    </row>
    <row r="759" spans="2:2">
      <c r="B759" s="20"/>
    </row>
    <row r="760" spans="2:2">
      <c r="B760" s="20"/>
    </row>
    <row r="761" spans="2:2">
      <c r="B761" s="20"/>
    </row>
    <row r="762" spans="2:2">
      <c r="B762" s="20"/>
    </row>
    <row r="763" spans="2:2">
      <c r="B763" s="20"/>
    </row>
    <row r="764" spans="2:2">
      <c r="B764" s="20"/>
    </row>
    <row r="765" spans="2:2">
      <c r="B765" s="20"/>
    </row>
    <row r="766" spans="2:2">
      <c r="B766" s="20"/>
    </row>
    <row r="767" spans="2:2">
      <c r="B767" s="20"/>
    </row>
    <row r="768" spans="2:2">
      <c r="B768" s="20"/>
    </row>
    <row r="769" spans="2:2">
      <c r="B769" s="20"/>
    </row>
    <row r="770" spans="2:2">
      <c r="B770" s="20"/>
    </row>
    <row r="771" spans="2:2">
      <c r="B771" s="20"/>
    </row>
    <row r="772" spans="2:2">
      <c r="B772" s="20"/>
    </row>
    <row r="773" spans="2:2">
      <c r="B773" s="20"/>
    </row>
    <row r="774" spans="2:2">
      <c r="B774" s="20"/>
    </row>
    <row r="775" spans="2:2">
      <c r="B775" s="20"/>
    </row>
    <row r="776" spans="2:2">
      <c r="B776" s="20"/>
    </row>
    <row r="777" spans="2:2">
      <c r="B777" s="20"/>
    </row>
    <row r="778" spans="2:2">
      <c r="B778" s="20"/>
    </row>
    <row r="779" spans="2:2">
      <c r="B779" s="20"/>
    </row>
    <row r="780" spans="2:2">
      <c r="B780" s="20"/>
    </row>
    <row r="781" spans="2:2">
      <c r="B781" s="20"/>
    </row>
    <row r="782" spans="2:2">
      <c r="B782" s="20"/>
    </row>
    <row r="783" spans="2:2">
      <c r="B783" s="20"/>
    </row>
    <row r="784" spans="2:2">
      <c r="B784" s="20"/>
    </row>
    <row r="785" spans="2:2">
      <c r="B785" s="20"/>
    </row>
    <row r="786" spans="2:2">
      <c r="B786" s="20"/>
    </row>
    <row r="787" spans="2:2">
      <c r="B787" s="20"/>
    </row>
    <row r="788" spans="2:2">
      <c r="B788" s="20"/>
    </row>
    <row r="789" spans="2:2">
      <c r="B789" s="20"/>
    </row>
    <row r="790" spans="2:2">
      <c r="B790" s="20"/>
    </row>
    <row r="791" spans="2:2">
      <c r="B791" s="20"/>
    </row>
    <row r="792" spans="2:2">
      <c r="B792" s="20"/>
    </row>
    <row r="793" spans="2:2">
      <c r="B793" s="20"/>
    </row>
    <row r="794" spans="2:2">
      <c r="B794" s="20"/>
    </row>
    <row r="795" spans="2:2">
      <c r="B795" s="20"/>
    </row>
    <row r="796" spans="2:2">
      <c r="B796" s="20"/>
    </row>
    <row r="797" spans="2:2">
      <c r="B797" s="20"/>
    </row>
    <row r="798" spans="2:2">
      <c r="B798" s="20"/>
    </row>
    <row r="799" spans="2:2">
      <c r="B799" s="20"/>
    </row>
    <row r="800" spans="2:2">
      <c r="B800" s="20"/>
    </row>
    <row r="801" spans="2:2">
      <c r="B801" s="20"/>
    </row>
    <row r="802" spans="2:2">
      <c r="B802" s="20"/>
    </row>
    <row r="803" spans="2:2">
      <c r="B803" s="20"/>
    </row>
    <row r="804" spans="2:2">
      <c r="B804" s="20"/>
    </row>
    <row r="805" spans="2:2">
      <c r="B805" s="20"/>
    </row>
    <row r="806" spans="2:2">
      <c r="B806" s="20"/>
    </row>
    <row r="807" spans="2:2">
      <c r="B807" s="20"/>
    </row>
    <row r="808" spans="2:2">
      <c r="B808" s="20"/>
    </row>
    <row r="809" spans="2:2">
      <c r="B809" s="20"/>
    </row>
    <row r="810" spans="2:2">
      <c r="B810" s="20"/>
    </row>
    <row r="811" spans="2:2">
      <c r="B811" s="20"/>
    </row>
    <row r="812" spans="2:2">
      <c r="B812" s="20"/>
    </row>
    <row r="813" spans="2:2">
      <c r="B813" s="20"/>
    </row>
    <row r="814" spans="2:2">
      <c r="B814" s="20"/>
    </row>
    <row r="815" spans="2:2">
      <c r="B815" s="20"/>
    </row>
    <row r="816" spans="2:2">
      <c r="B816" s="20"/>
    </row>
    <row r="817" spans="2:2">
      <c r="B817" s="20"/>
    </row>
    <row r="818" spans="2:2">
      <c r="B818" s="20"/>
    </row>
    <row r="819" spans="2:2">
      <c r="B819" s="20"/>
    </row>
    <row r="820" spans="2:2">
      <c r="B820" s="20"/>
    </row>
    <row r="821" spans="2:2">
      <c r="B821" s="20"/>
    </row>
    <row r="822" spans="2:2">
      <c r="B822" s="20"/>
    </row>
    <row r="823" spans="2:2">
      <c r="B823" s="20"/>
    </row>
    <row r="824" spans="2:2">
      <c r="B824" s="20"/>
    </row>
    <row r="825" spans="2:2">
      <c r="B825" s="20"/>
    </row>
    <row r="826" spans="2:2">
      <c r="B826" s="20"/>
    </row>
    <row r="827" spans="2:2">
      <c r="B827" s="20"/>
    </row>
    <row r="828" spans="2:2">
      <c r="B828" s="20"/>
    </row>
    <row r="829" spans="2:2">
      <c r="B829" s="20"/>
    </row>
    <row r="830" spans="2:2">
      <c r="B830" s="20"/>
    </row>
    <row r="831" spans="2:2">
      <c r="B831" s="20"/>
    </row>
    <row r="832" spans="2:2">
      <c r="B832" s="20"/>
    </row>
    <row r="833" spans="2:2">
      <c r="B833" s="20"/>
    </row>
    <row r="834" spans="2:2">
      <c r="B834" s="20"/>
    </row>
    <row r="835" spans="2:2">
      <c r="B835" s="20"/>
    </row>
    <row r="836" spans="2:2">
      <c r="B836" s="20"/>
    </row>
    <row r="837" spans="2:2">
      <c r="B837" s="20"/>
    </row>
    <row r="838" spans="2:2">
      <c r="B838" s="20"/>
    </row>
    <row r="839" spans="2:2">
      <c r="B839" s="20"/>
    </row>
    <row r="840" spans="2:2">
      <c r="B840" s="20"/>
    </row>
    <row r="841" spans="2:2">
      <c r="B841" s="20"/>
    </row>
    <row r="842" spans="2:2">
      <c r="B842" s="20"/>
    </row>
    <row r="843" spans="2:2">
      <c r="B843" s="20"/>
    </row>
    <row r="844" spans="2:2">
      <c r="B844" s="20"/>
    </row>
    <row r="845" spans="2:2">
      <c r="B845" s="20"/>
    </row>
    <row r="846" spans="2:2">
      <c r="B846" s="20"/>
    </row>
    <row r="847" spans="2:2">
      <c r="B847" s="20"/>
    </row>
    <row r="848" spans="2:2">
      <c r="B848" s="20"/>
    </row>
    <row r="849" spans="2:2">
      <c r="B849" s="20"/>
    </row>
    <row r="850" spans="2:2">
      <c r="B850" s="20"/>
    </row>
    <row r="851" spans="2:2">
      <c r="B851" s="20"/>
    </row>
    <row r="852" spans="2:2">
      <c r="B852" s="20"/>
    </row>
    <row r="853" spans="2:2">
      <c r="B853" s="20"/>
    </row>
    <row r="854" spans="2:2">
      <c r="B854" s="20"/>
    </row>
    <row r="855" spans="2:2">
      <c r="B855" s="20"/>
    </row>
    <row r="856" spans="2:2">
      <c r="B856" s="20"/>
    </row>
    <row r="857" spans="2:2">
      <c r="B857" s="20"/>
    </row>
    <row r="858" spans="2:2">
      <c r="B858" s="20"/>
    </row>
    <row r="859" spans="2:2">
      <c r="B859" s="20"/>
    </row>
    <row r="860" spans="2:2">
      <c r="B860" s="20"/>
    </row>
    <row r="861" spans="2:2">
      <c r="B861" s="20"/>
    </row>
    <row r="862" spans="2:2">
      <c r="B862" s="20"/>
    </row>
    <row r="863" spans="2:2">
      <c r="B863" s="20"/>
    </row>
    <row r="864" spans="2:2">
      <c r="B864" s="20"/>
    </row>
    <row r="865" spans="2:2">
      <c r="B865" s="20"/>
    </row>
    <row r="866" spans="2:2">
      <c r="B866" s="20"/>
    </row>
    <row r="867" spans="2:2">
      <c r="B867" s="20"/>
    </row>
    <row r="868" spans="2:2">
      <c r="B868" s="20"/>
    </row>
    <row r="869" spans="2:2">
      <c r="B869" s="20"/>
    </row>
    <row r="870" spans="2:2">
      <c r="B870" s="20"/>
    </row>
    <row r="871" spans="2:2">
      <c r="B871" s="20"/>
    </row>
    <row r="872" spans="2:2">
      <c r="B872" s="20"/>
    </row>
    <row r="873" spans="2:2">
      <c r="B873" s="20"/>
    </row>
    <row r="874" spans="2:2">
      <c r="B874" s="20"/>
    </row>
    <row r="875" spans="2:2">
      <c r="B875" s="20"/>
    </row>
    <row r="876" spans="2:2">
      <c r="B876" s="20"/>
    </row>
    <row r="877" spans="2:2">
      <c r="B877" s="20"/>
    </row>
    <row r="878" spans="2:2">
      <c r="B878" s="20"/>
    </row>
    <row r="879" spans="2:2">
      <c r="B879" s="20"/>
    </row>
    <row r="880" spans="2:2">
      <c r="B880" s="20"/>
    </row>
    <row r="881" spans="2:2">
      <c r="B881" s="20"/>
    </row>
    <row r="882" spans="2:2">
      <c r="B882" s="20"/>
    </row>
    <row r="883" spans="2:2">
      <c r="B883" s="20"/>
    </row>
    <row r="884" spans="2:2">
      <c r="B884" s="20"/>
    </row>
    <row r="885" spans="2:2">
      <c r="B885" s="20"/>
    </row>
    <row r="886" spans="2:2">
      <c r="B886" s="20"/>
    </row>
    <row r="887" spans="2:2">
      <c r="B887" s="20"/>
    </row>
    <row r="888" spans="2:2">
      <c r="B888" s="20"/>
    </row>
    <row r="889" spans="2:2">
      <c r="B889" s="20"/>
    </row>
    <row r="890" spans="2:2">
      <c r="B890" s="20"/>
    </row>
    <row r="891" spans="2:2">
      <c r="B891" s="20"/>
    </row>
    <row r="892" spans="2:2">
      <c r="B892" s="20"/>
    </row>
    <row r="893" spans="2:2">
      <c r="B893" s="20"/>
    </row>
    <row r="894" spans="2:2">
      <c r="B894" s="20"/>
    </row>
    <row r="895" spans="2:2">
      <c r="B895" s="20"/>
    </row>
    <row r="896" spans="2:2">
      <c r="B896" s="20"/>
    </row>
    <row r="897" spans="2:2">
      <c r="B897" s="20"/>
    </row>
    <row r="898" spans="2:2">
      <c r="B898" s="20"/>
    </row>
    <row r="899" spans="2:2">
      <c r="B899" s="20"/>
    </row>
    <row r="900" spans="2:2">
      <c r="B900" s="20"/>
    </row>
    <row r="901" spans="2:2">
      <c r="B901" s="20"/>
    </row>
    <row r="902" spans="2:2">
      <c r="B902" s="20"/>
    </row>
    <row r="903" spans="2:2">
      <c r="B903" s="20"/>
    </row>
    <row r="904" spans="2:2">
      <c r="B904" s="20"/>
    </row>
    <row r="905" spans="2:2">
      <c r="B905" s="20"/>
    </row>
    <row r="906" spans="2:2">
      <c r="B906" s="20"/>
    </row>
    <row r="907" spans="2:2">
      <c r="B907" s="20"/>
    </row>
    <row r="908" spans="2:2">
      <c r="B908" s="20"/>
    </row>
    <row r="909" spans="2:2">
      <c r="B909" s="20"/>
    </row>
    <row r="910" spans="2:2">
      <c r="B910" s="20"/>
    </row>
    <row r="911" spans="2:2">
      <c r="B911" s="20"/>
    </row>
    <row r="912" spans="2:2">
      <c r="B912" s="20"/>
    </row>
    <row r="913" spans="2:2">
      <c r="B913" s="20"/>
    </row>
    <row r="914" spans="2:2">
      <c r="B914" s="20"/>
    </row>
    <row r="915" spans="2:2">
      <c r="B915" s="20"/>
    </row>
    <row r="916" spans="2:2">
      <c r="B916" s="20"/>
    </row>
    <row r="917" spans="2:2">
      <c r="B917" s="20"/>
    </row>
    <row r="918" spans="2:2">
      <c r="B918" s="20"/>
    </row>
    <row r="919" spans="2:2">
      <c r="B919" s="20"/>
    </row>
    <row r="920" spans="2:2">
      <c r="B920" s="20"/>
    </row>
    <row r="921" spans="2:2">
      <c r="B921" s="20"/>
    </row>
    <row r="922" spans="2:2">
      <c r="B922" s="20"/>
    </row>
    <row r="923" spans="2:2">
      <c r="B923" s="20"/>
    </row>
    <row r="924" spans="2:2">
      <c r="B924" s="20"/>
    </row>
    <row r="925" spans="2:2">
      <c r="B925" s="20"/>
    </row>
    <row r="926" spans="2:2">
      <c r="B926" s="20"/>
    </row>
    <row r="927" spans="2:2">
      <c r="B927" s="20"/>
    </row>
    <row r="928" spans="2:2">
      <c r="B928" s="20"/>
    </row>
    <row r="929" spans="2:2">
      <c r="B929" s="20"/>
    </row>
    <row r="930" spans="2:2">
      <c r="B930" s="20"/>
    </row>
    <row r="931" spans="2:2">
      <c r="B931" s="20"/>
    </row>
    <row r="932" spans="2:2">
      <c r="B932" s="20"/>
    </row>
    <row r="933" spans="2:2">
      <c r="B933" s="20"/>
    </row>
    <row r="934" spans="2:2">
      <c r="B934" s="20"/>
    </row>
    <row r="935" spans="2:2">
      <c r="B935" s="20"/>
    </row>
    <row r="936" spans="2:2">
      <c r="B936" s="20"/>
    </row>
    <row r="937" spans="2:2">
      <c r="B937" s="20"/>
    </row>
    <row r="938" spans="2:2">
      <c r="B938" s="20"/>
    </row>
    <row r="939" spans="2:2">
      <c r="B939" s="20"/>
    </row>
    <row r="940" spans="2:2">
      <c r="B940" s="20"/>
    </row>
    <row r="941" spans="2:2">
      <c r="B941" s="20"/>
    </row>
    <row r="942" spans="2:2">
      <c r="B942" s="20"/>
    </row>
    <row r="943" spans="2:2">
      <c r="B943" s="20"/>
    </row>
    <row r="944" spans="2:2">
      <c r="B944" s="20"/>
    </row>
    <row r="945" spans="2:2">
      <c r="B945" s="20"/>
    </row>
    <row r="946" spans="2:2">
      <c r="B946" s="20"/>
    </row>
    <row r="947" spans="2:2">
      <c r="B947" s="20"/>
    </row>
    <row r="948" spans="2:2">
      <c r="B948" s="20"/>
    </row>
    <row r="949" spans="2:2">
      <c r="B949" s="20"/>
    </row>
    <row r="950" spans="2:2">
      <c r="B950" s="20"/>
    </row>
    <row r="951" spans="2:2">
      <c r="B951" s="20"/>
    </row>
    <row r="952" spans="2:2">
      <c r="B952" s="20"/>
    </row>
    <row r="953" spans="2:2">
      <c r="B953" s="20"/>
    </row>
    <row r="954" spans="2:2">
      <c r="B954" s="20"/>
    </row>
    <row r="955" spans="2:2">
      <c r="B955" s="20"/>
    </row>
    <row r="956" spans="2:2">
      <c r="B956" s="20"/>
    </row>
    <row r="957" spans="2:2">
      <c r="B957" s="20"/>
    </row>
    <row r="958" spans="2:2">
      <c r="B958" s="20"/>
    </row>
    <row r="959" spans="2:2">
      <c r="B959" s="20"/>
    </row>
    <row r="960" spans="2:2">
      <c r="B960" s="20"/>
    </row>
    <row r="961" spans="2:2">
      <c r="B961" s="20"/>
    </row>
    <row r="962" spans="2:2">
      <c r="B962" s="20"/>
    </row>
    <row r="963" spans="2:2">
      <c r="B963" s="20"/>
    </row>
    <row r="964" spans="2:2">
      <c r="B964" s="20"/>
    </row>
    <row r="965" spans="2:2">
      <c r="B965" s="20"/>
    </row>
    <row r="966" spans="2:2">
      <c r="B966" s="20"/>
    </row>
    <row r="967" spans="2:2">
      <c r="B967" s="20"/>
    </row>
    <row r="968" spans="2:2">
      <c r="B968" s="20"/>
    </row>
    <row r="969" spans="2:2">
      <c r="B969" s="20"/>
    </row>
    <row r="970" spans="2:2">
      <c r="B970" s="20"/>
    </row>
    <row r="971" spans="2:2">
      <c r="B971" s="20"/>
    </row>
    <row r="972" spans="2:2">
      <c r="B972" s="20"/>
    </row>
    <row r="973" spans="2:2">
      <c r="B973" s="20"/>
    </row>
    <row r="974" spans="2:2">
      <c r="B974" s="20"/>
    </row>
    <row r="975" spans="2:2">
      <c r="B975" s="20"/>
    </row>
    <row r="976" spans="2:2">
      <c r="B976" s="20"/>
    </row>
    <row r="977" spans="2:2">
      <c r="B977" s="20"/>
    </row>
    <row r="978" spans="2:2">
      <c r="B978" s="20"/>
    </row>
    <row r="979" spans="2:2">
      <c r="B979" s="20"/>
    </row>
    <row r="980" spans="2:2">
      <c r="B980" s="20"/>
    </row>
    <row r="981" spans="2:2">
      <c r="B981" s="20"/>
    </row>
    <row r="982" spans="2:2">
      <c r="B982" s="20"/>
    </row>
    <row r="983" spans="2:2">
      <c r="B983" s="20"/>
    </row>
    <row r="984" spans="2:2">
      <c r="B984" s="20"/>
    </row>
    <row r="985" spans="2:2">
      <c r="B985" s="20"/>
    </row>
    <row r="986" spans="2:2">
      <c r="B986" s="20"/>
    </row>
    <row r="987" spans="2:2">
      <c r="B987" s="20"/>
    </row>
    <row r="988" spans="2:2">
      <c r="B988" s="20"/>
    </row>
    <row r="989" spans="2:2">
      <c r="B989" s="20"/>
    </row>
    <row r="990" spans="2:2">
      <c r="B990" s="20"/>
    </row>
    <row r="991" spans="2:2">
      <c r="B991" s="20"/>
    </row>
    <row r="992" spans="2:2">
      <c r="B992" s="20"/>
    </row>
    <row r="993" spans="2:2">
      <c r="B993" s="20"/>
    </row>
    <row r="994" spans="2:2">
      <c r="B994" s="20"/>
    </row>
    <row r="995" spans="2:2">
      <c r="B995" s="20"/>
    </row>
    <row r="996" spans="2:2">
      <c r="B996" s="20"/>
    </row>
    <row r="997" spans="2:2">
      <c r="B997" s="20"/>
    </row>
    <row r="998" spans="2:2">
      <c r="B998" s="20"/>
    </row>
    <row r="999" spans="2:2">
      <c r="B999" s="20"/>
    </row>
    <row r="1000" spans="2:2">
      <c r="B1000" s="20"/>
    </row>
    <row r="1001" spans="2:2">
      <c r="B1001" s="20"/>
    </row>
    <row r="1002" spans="2:2">
      <c r="B1002" s="20"/>
    </row>
  </sheetData>
  <sheetProtection algorithmName="SHA-512" hashValue="JjFWtlfTaub3S23ku2LK71hR7ApAaBb9UjC5g96XqNL20UbloVhLt/I2QeZ6/KedjMCcu3IexcpYtqsqoBMkMQ==" saltValue="ackXWdIeFp6eJ+9QuVkmiA==" spinCount="100000" sheet="1" objects="1" scenarios="1"/>
  <sortState ref="B2:B12">
    <sortCondition ref="B2"/>
  </sortState>
  <printOptions horizontalCentered="1"/>
  <pageMargins left="0.7" right="0.7" top="0.75" bottom="0.75" header="0.3" footer="0.3"/>
  <pageSetup scale="82"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C1000"/>
  <sheetViews>
    <sheetView workbookViewId="0">
      <selection activeCell="B27" sqref="B27"/>
    </sheetView>
  </sheetViews>
  <sheetFormatPr defaultColWidth="14.46484375" defaultRowHeight="15" customHeight="1"/>
  <cols>
    <col min="1" max="26" width="8.796875" customWidth="1"/>
  </cols>
  <sheetData>
    <row r="1" spans="1:3" ht="14.25" customHeight="1">
      <c r="A1" t="s">
        <v>370</v>
      </c>
      <c r="C1" s="121" t="s">
        <v>370</v>
      </c>
    </row>
    <row r="2" spans="1:3" ht="14.25" customHeight="1"/>
    <row r="3" spans="1:3" ht="14.25" customHeight="1">
      <c r="A3">
        <v>4</v>
      </c>
      <c r="C3" s="121" t="s">
        <v>475</v>
      </c>
    </row>
    <row r="4" spans="1:3" ht="14.25" customHeight="1">
      <c r="A4">
        <v>3</v>
      </c>
      <c r="C4" s="121" t="s">
        <v>473</v>
      </c>
    </row>
    <row r="5" spans="1:3" ht="14.25" customHeight="1">
      <c r="A5">
        <v>2</v>
      </c>
      <c r="C5" s="121" t="s">
        <v>474</v>
      </c>
    </row>
    <row r="6" spans="1:3" ht="14.25" customHeight="1">
      <c r="A6">
        <v>1</v>
      </c>
      <c r="C6" s="121" t="s">
        <v>476</v>
      </c>
    </row>
    <row r="7" spans="1:3" ht="14.25" customHeight="1">
      <c r="A7" s="73" t="s">
        <v>84</v>
      </c>
    </row>
    <row r="8" spans="1:3" ht="14.25" customHeight="1"/>
    <row r="9" spans="1:3" ht="14.25" customHeight="1"/>
    <row r="10" spans="1:3" ht="14.25" customHeight="1">
      <c r="A10" s="174" t="s">
        <v>657</v>
      </c>
    </row>
    <row r="11" spans="1:3" ht="14.25" customHeight="1">
      <c r="A11" s="121" t="s">
        <v>653</v>
      </c>
    </row>
    <row r="12" spans="1:3" ht="14.25" customHeight="1">
      <c r="A12" s="177" t="s">
        <v>652</v>
      </c>
    </row>
    <row r="13" spans="1:3" ht="14.25" customHeight="1">
      <c r="A13" s="177" t="s">
        <v>654</v>
      </c>
    </row>
    <row r="14" spans="1:3" ht="14.25" customHeight="1">
      <c r="A14" s="177" t="s">
        <v>656</v>
      </c>
    </row>
    <row r="15" spans="1:3" ht="14.25" customHeight="1">
      <c r="A15" s="177" t="s">
        <v>655</v>
      </c>
    </row>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rF/Di6n9ikZ8dsOvc8Ef/F6RcFvL7JY5vuE800GE/ZZljNadcDb9QlN3QypQQjZfMQwnoyguBjuPdLLDoUZzyw==" saltValue="u2MAikNifgVMPv93LfSZTQ==" spinCount="100000" sheet="1" objects="1" scenarios="1"/>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 Page</vt:lpstr>
      <vt:lpstr>Introduction</vt:lpstr>
      <vt:lpstr>Instructions</vt:lpstr>
      <vt:lpstr>AUDIT SUBJECT</vt:lpstr>
      <vt:lpstr>AUDIT TOOL</vt:lpstr>
      <vt:lpstr>REPORT</vt:lpstr>
      <vt:lpstr>SUPPORTING GUIDANCE</vt:lpstr>
      <vt:lpstr>Whether to Audit </vt:lpstr>
      <vt:lpstr>Type of Audit</vt:lpstr>
      <vt:lpstr>Audit Process</vt:lpstr>
      <vt:lpstr>Audits v Evals v Learning</vt:lpstr>
      <vt:lpstr>Auditing Orgs</vt:lpstr>
      <vt:lpstr>Auditing Thematic</vt:lpstr>
      <vt:lpstr>APPENDICES</vt:lpstr>
      <vt:lpstr>Acronyms</vt:lpstr>
      <vt:lpstr>Glossary</vt:lpstr>
      <vt:lpstr>References</vt:lpstr>
      <vt:lpstr>DO NOT EDIT</vt:lpstr>
      <vt:lpstr>'AUDIT TOOL'!_ftn1</vt:lpstr>
      <vt:lpstr>'Cover Page'!_Hlk505596229</vt:lpstr>
      <vt:lpstr>'Audit Process'!_Toc505334113</vt:lpstr>
      <vt:lpstr>'Audit Process'!_Toc505334115</vt:lpstr>
      <vt:lpstr>References!_Toc505334119</vt:lpstr>
      <vt:lpstr>'Audits v Evals v Learning'!_Toc505334123</vt:lpstr>
      <vt:lpstr>Acronyms!Print_Area</vt:lpstr>
      <vt:lpstr>'Audit Process'!Print_Area</vt:lpstr>
      <vt:lpstr>'Auditing Thematic'!Print_Area</vt:lpstr>
      <vt:lpstr>'Audits v Evals v Learning'!Print_Area</vt:lpstr>
      <vt:lpstr>'Cover Page'!Print_Area</vt:lpstr>
      <vt:lpstr>Glossary!Print_Area</vt:lpstr>
      <vt:lpstr>Instructions!Print_Area</vt:lpstr>
      <vt:lpstr>Introduction!Print_Area</vt:lpstr>
      <vt:lpstr>REPORT!Print_Area</vt:lpstr>
      <vt:lpstr>'Type of Audit'!Print_Area</vt:lpstr>
      <vt:lpstr>'Whether to Audit '!Print_Area</vt:lpstr>
      <vt:lpstr>'AUDIT TOOL'!Print_Titles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ONeill</dc:creator>
  <cp:lastModifiedBy>Elizabeth ONeill</cp:lastModifiedBy>
  <cp:lastPrinted>2018-07-31T20:56:02Z</cp:lastPrinted>
  <dcterms:created xsi:type="dcterms:W3CDTF">2018-04-24T11:13:04Z</dcterms:created>
  <dcterms:modified xsi:type="dcterms:W3CDTF">2018-08-01T19:38:08Z</dcterms:modified>
</cp:coreProperties>
</file>